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Ex3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Ex4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5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Ex6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Ex7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Ex8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charts/chart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Ex9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harts/chartEx10.xml" ContentType="application/vnd.ms-office.chartex+xml"/>
  <Override PartName="/xl/charts/style21.xml" ContentType="application/vnd.ms-office.chartstyle+xml"/>
  <Override PartName="/xl/charts/colors21.xml" ContentType="application/vnd.ms-office.chartcolorstyle+xml"/>
  <Override PartName="/xl/charts/chart1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Ex11.xml" ContentType="application/vnd.ms-office.chartex+xml"/>
  <Override PartName="/xl/charts/style24.xml" ContentType="application/vnd.ms-office.chartstyle+xml"/>
  <Override PartName="/xl/charts/colors24.xml" ContentType="application/vnd.ms-office.chartcolorstyle+xml"/>
  <Override PartName="/xl/charts/chartEx12.xml" ContentType="application/vnd.ms-office.chartex+xml"/>
  <Override PartName="/xl/charts/style25.xml" ContentType="application/vnd.ms-office.chartstyle+xml"/>
  <Override PartName="/xl/charts/colors25.xml" ContentType="application/vnd.ms-office.chartcolorstyle+xml"/>
  <Override PartName="/xl/charts/chart1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6.xml" ContentType="application/vnd.openxmlformats-officedocument.drawing+xml"/>
  <Override PartName="/xl/charts/chartEx13.xml" ContentType="application/vnd.ms-office.chartex+xml"/>
  <Override PartName="/xl/charts/style27.xml" ContentType="application/vnd.ms-office.chartstyle+xml"/>
  <Override PartName="/xl/charts/colors27.xml" ContentType="application/vnd.ms-office.chartcolorstyle+xml"/>
  <Override PartName="/xl/charts/chartEx14.xml" ContentType="application/vnd.ms-office.chartex+xml"/>
  <Override PartName="/xl/charts/style28.xml" ContentType="application/vnd.ms-office.chartstyle+xml"/>
  <Override PartName="/xl/charts/colors28.xml" ContentType="application/vnd.ms-office.chartcolorstyle+xml"/>
  <Override PartName="/xl/charts/chart15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16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7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7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18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8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harts/chart19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20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harts/chart21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harts/chart22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1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charts/chart2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bertomogni/Desktop/Barilla/Reparto D/FILE DEFINITIVI/"/>
    </mc:Choice>
  </mc:AlternateContent>
  <xr:revisionPtr revIDLastSave="0" documentId="13_ncr:1_{C3898BE7-F94F-9A4B-A36F-A43912CC9DFF}" xr6:coauthVersionLast="45" xr6:coauthVersionMax="47" xr10:uidLastSave="{00000000-0000-0000-0000-000000000000}"/>
  <bookViews>
    <workbookView xWindow="17280" yWindow="460" windowWidth="15420" windowHeight="17540" tabRatio="754" firstSheet="6" activeTab="11" xr2:uid="{C5C16C3A-9935-4B84-90F5-39E8E1207CFA}"/>
  </bookViews>
  <sheets>
    <sheet name="Grafici IMPAST." sheetId="10" r:id="rId1"/>
    <sheet name="Grafici FORMAT." sheetId="8" r:id="rId2"/>
    <sheet name="Foglio1" sheetId="14" r:id="rId3"/>
    <sheet name="Grafici COTTURA" sheetId="6" r:id="rId4"/>
    <sheet name="Grafici CONFEZ." sheetId="4" r:id="rId5"/>
    <sheet name="Grafici INCASS." sheetId="2" r:id="rId6"/>
    <sheet name="DATA TOTALI" sheetId="13" state="hidden" r:id="rId7"/>
    <sheet name="DATA IMPAST." sheetId="11" r:id="rId8"/>
    <sheet name="DATA FORMAT" sheetId="9" r:id="rId9"/>
    <sheet name="DATA COTTURA" sheetId="7" r:id="rId10"/>
    <sheet name="DATA CONFEZ." sheetId="5" r:id="rId11"/>
    <sheet name="DATA INCASS." sheetId="3" r:id="rId12"/>
  </sheets>
  <definedNames>
    <definedName name="_xlnm._FilterDatabase" localSheetId="10" hidden="1">'DATA CONFEZ.'!$N$2:$O$2</definedName>
    <definedName name="_xlnm._FilterDatabase" localSheetId="9" hidden="1">'DATA COTTURA'!$J$2:$L$2</definedName>
    <definedName name="_xlnm._FilterDatabase" localSheetId="8" hidden="1">'DATA FORMAT'!$J$2:$L$2</definedName>
    <definedName name="_xlnm._FilterDatabase" localSheetId="7" hidden="1">'DATA IMPAST.'!$J$2:$L$2</definedName>
    <definedName name="_xlnm._FilterDatabase" localSheetId="11" hidden="1">'DATA INCASS.'!$M$2:$N$2</definedName>
    <definedName name="_xlchart.v1.0" hidden="1">'DATA IMPAST.'!$J$3:$J$24</definedName>
    <definedName name="_xlchart.v1.1" hidden="1">'DATA IMPAST.'!$K$2</definedName>
    <definedName name="_xlchart.v1.10" hidden="1">'DATA IMPAST.'!$J$3:$J$24</definedName>
    <definedName name="_xlchart.v1.11" hidden="1">'DATA IMPAST.'!$K$2</definedName>
    <definedName name="_xlchart.v1.12" hidden="1">'DATA IMPAST.'!$K$3:$K$24</definedName>
    <definedName name="_xlchart.v1.13" hidden="1">'DATA IMPAST.'!$L$2</definedName>
    <definedName name="_xlchart.v1.14" hidden="1">'DATA IMPAST.'!$L$3:$L$24</definedName>
    <definedName name="_xlchart.v1.15" hidden="1">'DATA IMPAST.'!$J$3:$J$24</definedName>
    <definedName name="_xlchart.v1.16" hidden="1">'DATA IMPAST.'!$K$2</definedName>
    <definedName name="_xlchart.v1.17" hidden="1">'DATA IMPAST.'!$K$3:$K$24</definedName>
    <definedName name="_xlchart.v1.18" hidden="1">'DATA IMPAST.'!$L$2</definedName>
    <definedName name="_xlchart.v1.19" hidden="1">'DATA IMPAST.'!$L$3:$L$24</definedName>
    <definedName name="_xlchart.v1.2" hidden="1">'DATA IMPAST.'!$K$3:$K$24</definedName>
    <definedName name="_xlchart.v1.20" hidden="1">'DATA IMPAST.'!$J$3:$J$24</definedName>
    <definedName name="_xlchart.v1.21" hidden="1">'DATA IMPAST.'!$K$2</definedName>
    <definedName name="_xlchart.v1.22" hidden="1">'DATA IMPAST.'!$K$3:$K$24</definedName>
    <definedName name="_xlchart.v1.23" hidden="1">'DATA IMPAST.'!$L$2</definedName>
    <definedName name="_xlchart.v1.24" hidden="1">'DATA IMPAST.'!$L$3:$L$24</definedName>
    <definedName name="_xlchart.v1.25" hidden="1">'DATA IMPAST.'!$J$3:$J$24</definedName>
    <definedName name="_xlchart.v1.26" hidden="1">'DATA IMPAST.'!$K$2</definedName>
    <definedName name="_xlchart.v1.27" hidden="1">'DATA IMPAST.'!$K$3:$K$24</definedName>
    <definedName name="_xlchart.v1.28" hidden="1">'DATA IMPAST.'!$L$2</definedName>
    <definedName name="_xlchart.v1.29" hidden="1">'DATA IMPAST.'!$L$3:$L$24</definedName>
    <definedName name="_xlchart.v1.3" hidden="1">'DATA IMPAST.'!$L$2</definedName>
    <definedName name="_xlchart.v1.4" hidden="1">'DATA IMPAST.'!$L$3:$L$24</definedName>
    <definedName name="_xlchart.v1.5" hidden="1">'DATA IMPAST.'!$J$3:$J$24</definedName>
    <definedName name="_xlchart.v1.6" hidden="1">'DATA IMPAST.'!$K$2</definedName>
    <definedName name="_xlchart.v1.7" hidden="1">'DATA IMPAST.'!$K$3:$K$24</definedName>
    <definedName name="_xlchart.v1.8" hidden="1">'DATA IMPAST.'!$L$2</definedName>
    <definedName name="_xlchart.v1.9" hidden="1">'DATA IMPAST.'!$L$3:$L$24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" i="5" l="1"/>
  <c r="M12" i="5"/>
  <c r="M5" i="5"/>
  <c r="M8" i="5"/>
  <c r="M3" i="5"/>
  <c r="M9" i="5"/>
  <c r="M4" i="5"/>
  <c r="M6" i="5"/>
  <c r="M13" i="5"/>
  <c r="M11" i="5"/>
  <c r="M18" i="5"/>
  <c r="M15" i="5"/>
  <c r="M10" i="5"/>
  <c r="M16" i="5"/>
  <c r="M14" i="5"/>
  <c r="M7" i="5"/>
  <c r="M17" i="5"/>
  <c r="M29" i="5"/>
  <c r="M19" i="5"/>
  <c r="M28" i="5"/>
  <c r="M27" i="5"/>
  <c r="M21" i="5"/>
  <c r="M30" i="5"/>
  <c r="M31" i="5"/>
  <c r="M24" i="5"/>
  <c r="M26" i="5"/>
  <c r="M32" i="5"/>
  <c r="M25" i="5"/>
  <c r="M33" i="5"/>
  <c r="M23" i="5"/>
  <c r="M34" i="5"/>
  <c r="M22" i="5"/>
  <c r="M20" i="5"/>
  <c r="M37" i="5"/>
  <c r="M35" i="5"/>
  <c r="M36" i="5"/>
  <c r="M38" i="5"/>
  <c r="M11" i="9"/>
  <c r="M6" i="9"/>
  <c r="M15" i="9"/>
  <c r="M12" i="9"/>
  <c r="M9" i="9"/>
  <c r="M10" i="9"/>
  <c r="M7" i="9"/>
  <c r="M8" i="9"/>
  <c r="M13" i="9"/>
  <c r="M16" i="9"/>
  <c r="M17" i="9"/>
  <c r="M3" i="9"/>
  <c r="M14" i="9"/>
  <c r="M4" i="9"/>
  <c r="M5" i="9"/>
  <c r="M18" i="9"/>
  <c r="M19" i="9"/>
  <c r="M20" i="9"/>
  <c r="M21" i="9"/>
  <c r="M22" i="9"/>
  <c r="M23" i="9"/>
  <c r="M24" i="9"/>
</calcChain>
</file>

<file path=xl/sharedStrings.xml><?xml version="1.0" encoding="utf-8"?>
<sst xmlns="http://schemas.openxmlformats.org/spreadsheetml/2006/main" count="447" uniqueCount="255">
  <si>
    <t>Motore RIB</t>
  </si>
  <si>
    <t>Cinghia nastro RIB</t>
  </si>
  <si>
    <t>Fotocellula CTRL</t>
  </si>
  <si>
    <t>Gruppo taglio CHIU</t>
  </si>
  <si>
    <t>Gruppo superiore CHIU</t>
  </si>
  <si>
    <t>Testina STAM</t>
  </si>
  <si>
    <t>Inchiostro STAM</t>
  </si>
  <si>
    <t>Fotocellula STAM</t>
  </si>
  <si>
    <t>Testa robot TEST</t>
  </si>
  <si>
    <t>Sensore TEST</t>
  </si>
  <si>
    <t>Motore/velocità TEST</t>
  </si>
  <si>
    <t>Braccio TEST</t>
  </si>
  <si>
    <t>Rullo TRASP</t>
  </si>
  <si>
    <t>Nastro TRASP</t>
  </si>
  <si>
    <t>Guide TRASP</t>
  </si>
  <si>
    <t>Giunto TRASP</t>
  </si>
  <si>
    <t>Cinghia TRASP</t>
  </si>
  <si>
    <t>Sensore alette COMPOS</t>
  </si>
  <si>
    <t>RIBALTATORE</t>
  </si>
  <si>
    <t>NASTRATRICE</t>
  </si>
  <si>
    <t>CONTROLLO NASTR.</t>
  </si>
  <si>
    <t>CHIUSURA</t>
  </si>
  <si>
    <t>Pistola INC</t>
  </si>
  <si>
    <t>STAMPA</t>
  </si>
  <si>
    <t>MARCATORE</t>
  </si>
  <si>
    <t>GRUPPO ARIA</t>
  </si>
  <si>
    <t>INCASSATRICE</t>
  </si>
  <si>
    <t>TESTA ROBOT</t>
  </si>
  <si>
    <t>SIST. INCASSAMENTO</t>
  </si>
  <si>
    <t>TRASPORTO CASSA</t>
  </si>
  <si>
    <t>#GUASTI CON FERMO</t>
  </si>
  <si>
    <t># GUASTI</t>
  </si>
  <si>
    <t>MACCHINA</t>
  </si>
  <si>
    <t>CONTROLLO INC.</t>
  </si>
  <si>
    <t>COMPOSIZIONE CASSA</t>
  </si>
  <si>
    <t>TAMPONE</t>
  </si>
  <si>
    <t>APRICARTONI</t>
  </si>
  <si>
    <t>MOTORIZZAZIONE</t>
  </si>
  <si>
    <t>INCOLLATORE</t>
  </si>
  <si>
    <t>Cilindro ESTR</t>
  </si>
  <si>
    <t>FORMATURA</t>
  </si>
  <si>
    <t>ESTRATTORE</t>
  </si>
  <si>
    <t>Cinghia CARR</t>
  </si>
  <si>
    <t>CARRELLO</t>
  </si>
  <si>
    <t># GUASTI CON FERMO</t>
  </si>
  <si>
    <t>COMPONENTE</t>
  </si>
  <si>
    <t>GRUPPO</t>
  </si>
  <si>
    <t>SOTTO-INSIEME</t>
  </si>
  <si>
    <t>Generatore XRAY</t>
  </si>
  <si>
    <t>Regolatore XRAY</t>
  </si>
  <si>
    <t>Database ricetta XRAY</t>
  </si>
  <si>
    <t>Espulsore XRAY</t>
  </si>
  <si>
    <t>Fotocellula BIL</t>
  </si>
  <si>
    <t>Stampante BIL</t>
  </si>
  <si>
    <t>Guide taratura BIL</t>
  </si>
  <si>
    <t>Cinghia per taratura NASTR</t>
  </si>
  <si>
    <t>Telo NASTR</t>
  </si>
  <si>
    <t>Gruppo Y FORM</t>
  </si>
  <si>
    <t>Guide pacchetti FORM</t>
  </si>
  <si>
    <t>Fotocellula SVOLG</t>
  </si>
  <si>
    <t>Motore SVOLG</t>
  </si>
  <si>
    <t>Freno SVOLG</t>
  </si>
  <si>
    <t>Cinghie di traino SVOLG</t>
  </si>
  <si>
    <t>Carter SVOLG</t>
  </si>
  <si>
    <t>Ballerino SVOLG</t>
  </si>
  <si>
    <t>Allineatore FIFE SVOLG</t>
  </si>
  <si>
    <t>Quadro elettrico QE</t>
  </si>
  <si>
    <t>Centralina QE</t>
  </si>
  <si>
    <t>Alimentazione SALD</t>
  </si>
  <si>
    <t>Massa saldante anteriore SALD</t>
  </si>
  <si>
    <t>Massa saldante posteriore SALD</t>
  </si>
  <si>
    <t>Massa saldante longitudinale SALD</t>
  </si>
  <si>
    <t>Incollatore SALD</t>
  </si>
  <si>
    <t>Testina marcatore Videojet STA</t>
  </si>
  <si>
    <t>X-RAY</t>
  </si>
  <si>
    <t>CONTROLLO PRODOTTO</t>
  </si>
  <si>
    <t>BILANCIA PONDERALE</t>
  </si>
  <si>
    <t>Coltello rifilo TAG</t>
  </si>
  <si>
    <t>NASTRINO</t>
  </si>
  <si>
    <t>TRASPORTO USCITA</t>
  </si>
  <si>
    <t>Coltello tagliacuci TAG</t>
  </si>
  <si>
    <t>SIST. CONFEZIONAMENTO</t>
  </si>
  <si>
    <t>CONFEZIONATRICE</t>
  </si>
  <si>
    <t>Cinghia di traino SCA</t>
  </si>
  <si>
    <t>#GUASTI</t>
  </si>
  <si>
    <t>SVOLGI BOBINA</t>
  </si>
  <si>
    <t>Gruppo sgancio SCA</t>
  </si>
  <si>
    <t>GRUPPO ELETTRICO</t>
  </si>
  <si>
    <t>Gruppo tazze SCA</t>
  </si>
  <si>
    <t>SALDATURA</t>
  </si>
  <si>
    <t>Cestello DOS</t>
  </si>
  <si>
    <t>STAMPO</t>
  </si>
  <si>
    <t>Cella di scarico DOS</t>
  </si>
  <si>
    <t>TAGLIO</t>
  </si>
  <si>
    <t>Piatto vibrante DOS</t>
  </si>
  <si>
    <t>SCARICO PRODOTTO</t>
  </si>
  <si>
    <t>Canale di alimentazione TRA</t>
  </si>
  <si>
    <t>DOSAGGIO</t>
  </si>
  <si>
    <t>PESATURA MULTITESTA</t>
  </si>
  <si>
    <t>Canale vibrante TRA</t>
  </si>
  <si>
    <t>CANALI DI TRASPORTO</t>
  </si>
  <si>
    <t>Interfaccia PLC VIS</t>
  </si>
  <si>
    <t>Scarto palette VIS</t>
  </si>
  <si>
    <t>Scarto soffi VIS</t>
  </si>
  <si>
    <t>Gruppo illuminazione VIS</t>
  </si>
  <si>
    <t>Testata rilevazione  MET</t>
  </si>
  <si>
    <t>Rullo TAK</t>
  </si>
  <si>
    <t>Centratore TAK</t>
  </si>
  <si>
    <t>UPS</t>
  </si>
  <si>
    <t>Gruppo pompaggio LAV</t>
  </si>
  <si>
    <t>Alimentazione LAV</t>
  </si>
  <si>
    <t>Spazzole LAV</t>
  </si>
  <si>
    <t>Raschiatore TRAS</t>
  </si>
  <si>
    <t>Centratore TRAS</t>
  </si>
  <si>
    <t>Sonda ionizzazione BRU</t>
  </si>
  <si>
    <t>Scheda manager BRU</t>
  </si>
  <si>
    <t>Termoregolatore BRU</t>
  </si>
  <si>
    <t>SISTEMA DI VISIONE</t>
  </si>
  <si>
    <t>USCITA FORNO</t>
  </si>
  <si>
    <t>Inverter ESTR</t>
  </si>
  <si>
    <t>SISTEMA DI COTTURA</t>
  </si>
  <si>
    <t>NASTRO METAL</t>
  </si>
  <si>
    <t>Pressostato ESTR</t>
  </si>
  <si>
    <t>TAKE OFF</t>
  </si>
  <si>
    <t>GRUPPO CONTINUITA</t>
  </si>
  <si>
    <t>FORNO</t>
  </si>
  <si>
    <t>Motore aspirazione ESTR</t>
  </si>
  <si>
    <t>IMP. LAVAGGIO</t>
  </si>
  <si>
    <t>Differenziale QE</t>
  </si>
  <si>
    <t>TRASPORTO A RETE</t>
  </si>
  <si>
    <t>GRUPPO BRUCIATORI</t>
  </si>
  <si>
    <t>PLC QE</t>
  </si>
  <si>
    <t>ESTRAZIONE FUMI</t>
  </si>
  <si>
    <t>Filtro QE</t>
  </si>
  <si>
    <t>QE FORNO</t>
  </si>
  <si>
    <t>Centratore PON</t>
  </si>
  <si>
    <t>Rullo DOR</t>
  </si>
  <si>
    <t>Inverter ZUC</t>
  </si>
  <si>
    <t>Telo ZUC</t>
  </si>
  <si>
    <t>Raschiatore ZUC</t>
  </si>
  <si>
    <t>Rullo ZUC</t>
  </si>
  <si>
    <t>Centratore ZUC</t>
  </si>
  <si>
    <t>Rullo ALI</t>
  </si>
  <si>
    <t>Centratore ALI</t>
  </si>
  <si>
    <t>Vibratore ZUC</t>
  </si>
  <si>
    <t>Filtro aspirazione ZUC</t>
  </si>
  <si>
    <t>Valvola di comando ZUC</t>
  </si>
  <si>
    <t>Pompa alimentazione DOR</t>
  </si>
  <si>
    <t>Castello DOR</t>
  </si>
  <si>
    <t>Servomotori SPA</t>
  </si>
  <si>
    <t>Griglia SGR</t>
  </si>
  <si>
    <t>SIST. TRASPORTO</t>
  </si>
  <si>
    <t>PONTE DI CONSEGNA</t>
  </si>
  <si>
    <t>ROTATIVA- FORNO</t>
  </si>
  <si>
    <t>Motore SGR</t>
  </si>
  <si>
    <t>NASTRO DORATORE</t>
  </si>
  <si>
    <t>NASTRO ZUCCHERATORE</t>
  </si>
  <si>
    <t>NASTRO AURIL</t>
  </si>
  <si>
    <t>NASTRO ALIMENTAZIONE</t>
  </si>
  <si>
    <t>IMPASTO-ROTATIVA</t>
  </si>
  <si>
    <t>ZUCCHERATORE</t>
  </si>
  <si>
    <t>DECORO</t>
  </si>
  <si>
    <t>Centratore ROT</t>
  </si>
  <si>
    <t>DORATORE</t>
  </si>
  <si>
    <t>Telo ROT</t>
  </si>
  <si>
    <t>ROT-FOR</t>
  </si>
  <si>
    <t>AURIL</t>
  </si>
  <si>
    <t>IMP-ROT</t>
  </si>
  <si>
    <t>REGOLAZIONE SPALLE</t>
  </si>
  <si>
    <t>ROTATIVA</t>
  </si>
  <si>
    <t>Motoriduttore ROT</t>
  </si>
  <si>
    <t>SGRANELLATORE</t>
  </si>
  <si>
    <t>Coltello ROT</t>
  </si>
  <si>
    <t>ROTOSTAMPO</t>
  </si>
  <si>
    <t>Maniche VAS</t>
  </si>
  <si>
    <t>Bilancia VAS</t>
  </si>
  <si>
    <t>Motore principale NAS</t>
  </si>
  <si>
    <t>Centratore NAS</t>
  </si>
  <si>
    <t>Pannello QE</t>
  </si>
  <si>
    <t>Sistema lampade QE</t>
  </si>
  <si>
    <t>Teleruttore QE</t>
  </si>
  <si>
    <t>Motore ROT</t>
  </si>
  <si>
    <t>Motore ASP</t>
  </si>
  <si>
    <t>Motore PRE</t>
  </si>
  <si>
    <t>Valvole PRE</t>
  </si>
  <si>
    <t>Sensore PRE</t>
  </si>
  <si>
    <t>Coperchio PRE</t>
  </si>
  <si>
    <t>Valvola nocciola liquida</t>
  </si>
  <si>
    <t>Tubazione nocciola liquida</t>
  </si>
  <si>
    <t>VASCA</t>
  </si>
  <si>
    <t>IMPASTATRICE</t>
  </si>
  <si>
    <t>Valvole CO2</t>
  </si>
  <si>
    <t>NASTRO VASCONE</t>
  </si>
  <si>
    <t>TRASFERIMENTO MP</t>
  </si>
  <si>
    <t>QUADRO ELETTRICO</t>
  </si>
  <si>
    <t>Valvole olio</t>
  </si>
  <si>
    <t>MOTORE ROTAZIONE</t>
  </si>
  <si>
    <t>MOTORE ASPO</t>
  </si>
  <si>
    <t>Serranda SF</t>
  </si>
  <si>
    <t>Coclea SF</t>
  </si>
  <si>
    <t>PREMIX</t>
  </si>
  <si>
    <t>Filtri - Polmone SF</t>
  </si>
  <si>
    <t>LIQUIDI</t>
  </si>
  <si>
    <t>Quadro elettrico SF</t>
  </si>
  <si>
    <t>SFARINATI</t>
  </si>
  <si>
    <t>INCASSAMENTO</t>
  </si>
  <si>
    <t>CONFEZIONAMENTO</t>
  </si>
  <si>
    <t>COTTURA</t>
  </si>
  <si>
    <t>TRASPORTO</t>
  </si>
  <si>
    <t>QE IMPASTATRICE</t>
  </si>
  <si>
    <t>FORMATURA CASSE</t>
  </si>
  <si>
    <t>MAGAZZINO</t>
  </si>
  <si>
    <t>ROBOT OPM</t>
  </si>
  <si>
    <t>TESTA PRESA CARTONE</t>
  </si>
  <si>
    <t>Barriere zona carico MAG</t>
  </si>
  <si>
    <t>Azionatore blocco MAG</t>
  </si>
  <si>
    <t>Motori OPM</t>
  </si>
  <si>
    <t>Ventose TESTA</t>
  </si>
  <si>
    <t>Sensore cil. TESTA</t>
  </si>
  <si>
    <t>Cilindro TESTA</t>
  </si>
  <si>
    <t>Ventose CARR</t>
  </si>
  <si>
    <t>Cilindro  CARR</t>
  </si>
  <si>
    <t>Gruppo vuoto CARR</t>
  </si>
  <si>
    <t>Slitta scorrimento CARR</t>
  </si>
  <si>
    <t>Motoriduttore CARR</t>
  </si>
  <si>
    <t>Sensore CHIU</t>
  </si>
  <si>
    <t>Cilindro CHIU</t>
  </si>
  <si>
    <t>Motoriduttore TAMP</t>
  </si>
  <si>
    <t>Perno rotazione TAMP</t>
  </si>
  <si>
    <t>Cilindro TAMP</t>
  </si>
  <si>
    <t>Gruppo vuoto TAMP</t>
  </si>
  <si>
    <t>Quota TAMP</t>
  </si>
  <si>
    <t>Ventose ESTR</t>
  </si>
  <si>
    <t>Gruppo vuoto ESTR</t>
  </si>
  <si>
    <t>Sensori posizione ESTR</t>
  </si>
  <si>
    <t>Ugelli INC</t>
  </si>
  <si>
    <t>Fornetto colla INC</t>
  </si>
  <si>
    <t>Portello VAS</t>
  </si>
  <si>
    <t>Rullo ROT</t>
  </si>
  <si>
    <t>PREPARAZIONE IMPASTO</t>
  </si>
  <si>
    <t>FORMATORE</t>
  </si>
  <si>
    <t>Carrello CARR</t>
  </si>
  <si>
    <t>Cilindro DIVAR</t>
  </si>
  <si>
    <t>Cilindro PRESSA</t>
  </si>
  <si>
    <t>Cilindro TESTAROBOT</t>
  </si>
  <si>
    <t>Cuscinetti OPM</t>
  </si>
  <si>
    <t>Valvola INC</t>
  </si>
  <si>
    <r>
      <t xml:space="preserve">ANALISI  - </t>
    </r>
    <r>
      <rPr>
        <b/>
        <i/>
        <sz val="24"/>
        <color theme="1"/>
        <rFont val="Calibri"/>
        <family val="2"/>
        <scheme val="minor"/>
      </rPr>
      <t>GUASTI TOTALI</t>
    </r>
  </si>
  <si>
    <r>
      <t xml:space="preserve">ANALISI - </t>
    </r>
    <r>
      <rPr>
        <b/>
        <i/>
        <sz val="24"/>
        <color theme="1"/>
        <rFont val="Calibri"/>
        <family val="2"/>
        <scheme val="minor"/>
      </rPr>
      <t>GUASTI TOTALI</t>
    </r>
  </si>
  <si>
    <t>GUASTI PER COMPONENTE - PARETO CHART</t>
  </si>
  <si>
    <t>RAPPORTO GUASTO - FERMO LINEA</t>
  </si>
  <si>
    <t>N. ALIMENTAZIONE</t>
  </si>
  <si>
    <t>N. ZUCCHERATORE</t>
  </si>
  <si>
    <t>percentuale</t>
  </si>
  <si>
    <t>Percentuale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</si>
</sst>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5" xfId="0" applyBorder="1"/>
    <xf numFmtId="0" fontId="0" fillId="0" borderId="7" xfId="0" applyBorder="1"/>
    <xf numFmtId="0" fontId="0" fillId="0" borderId="1" xfId="0" applyBorder="1" applyAlignment="1">
      <alignment horizontal="left" vertical="center"/>
    </xf>
    <xf numFmtId="0" fontId="0" fillId="0" borderId="9" xfId="0" applyBorder="1"/>
    <xf numFmtId="0" fontId="0" fillId="0" borderId="6" xfId="0" applyBorder="1"/>
    <xf numFmtId="0" fontId="4" fillId="0" borderId="1" xfId="0" applyFont="1" applyBorder="1"/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/>
    <xf numFmtId="0" fontId="4" fillId="0" borderId="9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0" borderId="0" xfId="0" applyBorder="1"/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9" fontId="0" fillId="0" borderId="0" xfId="1" applyFont="1"/>
    <xf numFmtId="0" fontId="4" fillId="0" borderId="4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137">
    <dxf>
      <numFmt numFmtId="0" formatCode="General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rgb="FF000000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rgb="FF000000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rgb="FF000000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bottom style="thin">
          <color rgb="FF000000"/>
        </bottom>
      </border>
    </dxf>
    <dxf>
      <fill>
        <patternFill patternType="solid">
          <fgColor indexed="64"/>
          <bgColor theme="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000000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bottom style="thin">
          <color rgb="FF000000"/>
        </bottom>
      </border>
    </dxf>
    <dxf>
      <fill>
        <patternFill patternType="solid">
          <fgColor indexed="64"/>
          <bgColor theme="5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000000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000000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theme="5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 patternType="none">
          <bgColor auto="1"/>
        </patternFill>
      </fill>
    </dxf>
  </dxfs>
  <tableStyles count="2" defaultTableStyle="TableStyleMedium2" defaultPivotStyle="PivotStyleLight16">
    <tableStyle name="Stile tabella 1" pivot="0" count="3" xr9:uid="{2654784C-7ED8-4329-8416-F833E3AA8408}">
      <tableStyleElement type="wholeTable" dxfId="136"/>
      <tableStyleElement type="headerRow" dxfId="135"/>
      <tableStyleElement type="firstRowStripe" dxfId="134"/>
    </tableStyle>
    <tableStyle name="Stile tabella 3" pivot="0" count="1" xr9:uid="{20E8390E-3854-467A-AE01-AAB83EF64722}">
      <tableStyleElement type="headerRow" dxfId="1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Ex11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Ex12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Ex13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Ex14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solidFill>
                  <a:sysClr val="windowText" lastClr="000000"/>
                </a:solidFill>
              </a:rPr>
              <a:t>GUASTI TOTALI PER GRUPPO</a:t>
            </a:r>
          </a:p>
        </c:rich>
      </c:tx>
      <c:layout>
        <c:manualLayout>
          <c:xMode val="edge"/>
          <c:yMode val="edge"/>
          <c:x val="0.28717724288840263"/>
          <c:y val="3.7559875574990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271917474013924"/>
          <c:y val="0.1906044734577845"/>
          <c:w val="0.64308797334780587"/>
          <c:h val="0.69016360063478766"/>
        </c:manualLayout>
      </c:layout>
      <c:pieChart>
        <c:varyColors val="1"/>
        <c:ser>
          <c:idx val="0"/>
          <c:order val="0"/>
          <c:tx>
            <c:strRef>
              <c:f>'DATA IMPAST.'!$G$2</c:f>
              <c:strCache>
                <c:ptCount val="1"/>
                <c:pt idx="0">
                  <c:v># GUASTI</c:v>
                </c:pt>
              </c:strCache>
            </c:strRef>
          </c:tx>
          <c:explosion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8F83-4CF4-BBBE-6223BBFF5EF2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F83-4CF4-BBBE-6223BBFF5EF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8F83-4CF4-BBBE-6223BBFF5EF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8F83-4CF4-BBBE-6223BBFF5E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IMPAST.'!$F$3:$F$4</c:f>
              <c:strCache>
                <c:ptCount val="2"/>
                <c:pt idx="0">
                  <c:v>DOSAGGIO</c:v>
                </c:pt>
                <c:pt idx="1">
                  <c:v>IMPASTATRICE</c:v>
                </c:pt>
              </c:strCache>
            </c:strRef>
          </c:cat>
          <c:val>
            <c:numRef>
              <c:f>'DATA IMPAST.'!$G$3:$G$4</c:f>
              <c:numCache>
                <c:formatCode>General</c:formatCode>
                <c:ptCount val="2"/>
                <c:pt idx="0">
                  <c:v>167</c:v>
                </c:pt>
                <c:pt idx="1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83-4CF4-BBBE-6223BBFF5EF2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INCASSAMENTO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INCASS.'!$C$2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'DATA INCASS.'!$B$3:$B$18</c:f>
              <c:strCache>
                <c:ptCount val="16"/>
                <c:pt idx="0">
                  <c:v>TESTA ROBOT</c:v>
                </c:pt>
                <c:pt idx="1">
                  <c:v>CARRELLO</c:v>
                </c:pt>
                <c:pt idx="2">
                  <c:v>ESTRATTORE</c:v>
                </c:pt>
                <c:pt idx="3">
                  <c:v>TAMPONE</c:v>
                </c:pt>
                <c:pt idx="4">
                  <c:v>COMPOSIZIONE CASSA</c:v>
                </c:pt>
                <c:pt idx="5">
                  <c:v>CHIUSURA</c:v>
                </c:pt>
                <c:pt idx="6">
                  <c:v>TRASPORTO CASSA</c:v>
                </c:pt>
                <c:pt idx="7">
                  <c:v>STAMPA</c:v>
                </c:pt>
                <c:pt idx="8">
                  <c:v>INCOLLATORE</c:v>
                </c:pt>
                <c:pt idx="9">
                  <c:v>MAGAZZINO</c:v>
                </c:pt>
                <c:pt idx="10">
                  <c:v>RIBALTATORE</c:v>
                </c:pt>
                <c:pt idx="11">
                  <c:v>TESTA PRESA CARTONE</c:v>
                </c:pt>
                <c:pt idx="12">
                  <c:v>CONTROLLO INC.</c:v>
                </c:pt>
                <c:pt idx="13">
                  <c:v>CONTROLLO NASTR.</c:v>
                </c:pt>
                <c:pt idx="14">
                  <c:v>ROBOT OPM</c:v>
                </c:pt>
                <c:pt idx="15">
                  <c:v>CHIUSURA</c:v>
                </c:pt>
              </c:strCache>
            </c:strRef>
          </c:cat>
          <c:val>
            <c:numRef>
              <c:f>'DATA INCASS.'!$C$3:$C$18</c:f>
              <c:numCache>
                <c:formatCode>General</c:formatCode>
                <c:ptCount val="16"/>
                <c:pt idx="0">
                  <c:v>89</c:v>
                </c:pt>
                <c:pt idx="1">
                  <c:v>39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25</c:v>
                </c:pt>
                <c:pt idx="6">
                  <c:v>22</c:v>
                </c:pt>
                <c:pt idx="7">
                  <c:v>22</c:v>
                </c:pt>
                <c:pt idx="8">
                  <c:v>21</c:v>
                </c:pt>
                <c:pt idx="9">
                  <c:v>17</c:v>
                </c:pt>
                <c:pt idx="10">
                  <c:v>16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6D-9A49-B418-974CB862A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9927696"/>
        <c:axId val="766062224"/>
      </c:barChart>
      <c:lineChart>
        <c:grouping val="standard"/>
        <c:varyColors val="0"/>
        <c:ser>
          <c:idx val="1"/>
          <c:order val="1"/>
          <c:tx>
            <c:strRef>
              <c:f>'DATA INCASS.'!$D$2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'DATA INCASS.'!$B$3:$B$18</c:f>
              <c:strCache>
                <c:ptCount val="16"/>
                <c:pt idx="0">
                  <c:v>TESTA ROBOT</c:v>
                </c:pt>
                <c:pt idx="1">
                  <c:v>CARRELLO</c:v>
                </c:pt>
                <c:pt idx="2">
                  <c:v>ESTRATTORE</c:v>
                </c:pt>
                <c:pt idx="3">
                  <c:v>TAMPONE</c:v>
                </c:pt>
                <c:pt idx="4">
                  <c:v>COMPOSIZIONE CASSA</c:v>
                </c:pt>
                <c:pt idx="5">
                  <c:v>CHIUSURA</c:v>
                </c:pt>
                <c:pt idx="6">
                  <c:v>TRASPORTO CASSA</c:v>
                </c:pt>
                <c:pt idx="7">
                  <c:v>STAMPA</c:v>
                </c:pt>
                <c:pt idx="8">
                  <c:v>INCOLLATORE</c:v>
                </c:pt>
                <c:pt idx="9">
                  <c:v>MAGAZZINO</c:v>
                </c:pt>
                <c:pt idx="10">
                  <c:v>RIBALTATORE</c:v>
                </c:pt>
                <c:pt idx="11">
                  <c:v>TESTA PRESA CARTONE</c:v>
                </c:pt>
                <c:pt idx="12">
                  <c:v>CONTROLLO INC.</c:v>
                </c:pt>
                <c:pt idx="13">
                  <c:v>CONTROLLO NASTR.</c:v>
                </c:pt>
                <c:pt idx="14">
                  <c:v>ROBOT OPM</c:v>
                </c:pt>
                <c:pt idx="15">
                  <c:v>CHIUSURA</c:v>
                </c:pt>
              </c:strCache>
            </c:strRef>
          </c:cat>
          <c:val>
            <c:numRef>
              <c:f>'DATA INCASS.'!$D$3:$D$18</c:f>
              <c:numCache>
                <c:formatCode>General</c:formatCode>
                <c:ptCount val="16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6D-9A49-B418-974CB862A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015776"/>
        <c:axId val="232021216"/>
      </c:lineChart>
      <c:catAx>
        <c:axId val="57992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6062224"/>
        <c:crosses val="autoZero"/>
        <c:auto val="1"/>
        <c:lblAlgn val="ctr"/>
        <c:lblOffset val="100"/>
        <c:noMultiLvlLbl val="0"/>
      </c:catAx>
      <c:valAx>
        <c:axId val="76606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9927696"/>
        <c:crosses val="autoZero"/>
        <c:crossBetween val="between"/>
      </c:valAx>
      <c:valAx>
        <c:axId val="232021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015776"/>
        <c:crosses val="max"/>
        <c:crossBetween val="between"/>
      </c:valAx>
      <c:catAx>
        <c:axId val="232015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2021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solidFill>
                  <a:sysClr val="windowText" lastClr="000000"/>
                </a:solidFill>
              </a:rPr>
              <a:t>GUASTI TOTALI PER GRUPPO</a:t>
            </a:r>
          </a:p>
        </c:rich>
      </c:tx>
      <c:layout>
        <c:manualLayout>
          <c:xMode val="edge"/>
          <c:yMode val="edge"/>
          <c:x val="0.29374179431072212"/>
          <c:y val="6.70712063839113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271917474013924"/>
          <c:y val="0.1906044734577845"/>
          <c:w val="0.64308797334780587"/>
          <c:h val="0.69016360063478766"/>
        </c:manualLayout>
      </c:layout>
      <c:pieChart>
        <c:varyColors val="1"/>
        <c:ser>
          <c:idx val="0"/>
          <c:order val="0"/>
          <c:tx>
            <c:strRef>
              <c:f>'DATA COTTURA'!$G$2</c:f>
              <c:strCache>
                <c:ptCount val="1"/>
                <c:pt idx="0">
                  <c:v># GUASTI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57E-4E3E-8225-2F42E5D6CEEE}"/>
              </c:ext>
            </c:extLst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57E-4E3E-8225-2F42E5D6CEE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57E-4E3E-8225-2F42E5D6CEE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57E-4E3E-8225-2F42E5D6CE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COTTURA'!$F$3:$F$4</c:f>
              <c:strCache>
                <c:ptCount val="2"/>
                <c:pt idx="0">
                  <c:v>FORNO</c:v>
                </c:pt>
                <c:pt idx="1">
                  <c:v>USCITA FORNO</c:v>
                </c:pt>
              </c:strCache>
            </c:strRef>
          </c:cat>
          <c:val>
            <c:numRef>
              <c:f>'DATA COTTURA'!$G$3:$G$4</c:f>
              <c:numCache>
                <c:formatCode>General</c:formatCode>
                <c:ptCount val="2"/>
                <c:pt idx="0">
                  <c:v>83</c:v>
                </c:pt>
                <c:pt idx="1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7E-4E3E-8225-2F42E5D6CEEE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solidFill>
                  <a:sysClr val="windowText" lastClr="000000"/>
                </a:solidFill>
              </a:rPr>
              <a:t>GUASTI</a:t>
            </a:r>
            <a:r>
              <a:rPr lang="it-IT" baseline="0">
                <a:solidFill>
                  <a:sysClr val="windowText" lastClr="000000"/>
                </a:solidFill>
              </a:rPr>
              <a:t> CON FERMO LINEA PER GRUPPO</a:t>
            </a:r>
            <a:endParaRPr lang="it-IT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1059902541641437"/>
          <c:y val="4.79625772706762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305102715731749"/>
          <c:y val="0.19948875777931022"/>
          <c:w val="0.57611093740206987"/>
          <c:h val="0.63672759314855709"/>
        </c:manualLayout>
      </c:layout>
      <c:pieChart>
        <c:varyColors val="1"/>
        <c:ser>
          <c:idx val="0"/>
          <c:order val="0"/>
          <c:tx>
            <c:strRef>
              <c:f>'DATA COTTURA'!$H$2</c:f>
              <c:strCache>
                <c:ptCount val="1"/>
                <c:pt idx="0">
                  <c:v># GUASTI CON FERMO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A1C-448D-AFD5-08D0A750386B}"/>
              </c:ext>
            </c:extLst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A1C-448D-AFD5-08D0A750386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1C-448D-AFD5-08D0A750386B}"/>
                </c:ext>
              </c:extLst>
            </c:dLbl>
            <c:dLbl>
              <c:idx val="1"/>
              <c:layout>
                <c:manualLayout>
                  <c:x val="-1.0627894123674496E-16"/>
                  <c:y val="4.85420426166645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1C-448D-AFD5-08D0A75038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'DATA COTTURA'!$F$3:$F$4</c:f>
              <c:strCache>
                <c:ptCount val="2"/>
                <c:pt idx="0">
                  <c:v>FORNO</c:v>
                </c:pt>
                <c:pt idx="1">
                  <c:v>USCITA FORNO</c:v>
                </c:pt>
              </c:strCache>
            </c:strRef>
          </c:cat>
          <c:val>
            <c:numRef>
              <c:f>'DATA COTTURA'!$H$3:$H$4</c:f>
              <c:numCache>
                <c:formatCode>General</c:formatCode>
                <c:ptCount val="2"/>
                <c:pt idx="0">
                  <c:v>7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C-448D-AFD5-08D0A750386B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1" i="0" cap="all" baseline="0">
                <a:solidFill>
                  <a:sysClr val="windowText" lastClr="000000"/>
                </a:solidFill>
                <a:effectLst/>
              </a:rPr>
              <a:t>GUASTI totali PER GRUPPO</a:t>
            </a:r>
            <a:endParaRPr lang="it-IT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25122760005762135"/>
          <c:y val="7.22142140530850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365888452377789"/>
          <c:y val="0.25647938684126298"/>
          <c:w val="0.56589703960420767"/>
          <c:h val="0.81890600362103672"/>
        </c:manualLayout>
      </c:layout>
      <c:pieChart>
        <c:varyColors val="1"/>
        <c:ser>
          <c:idx val="0"/>
          <c:order val="0"/>
          <c:tx>
            <c:strRef>
              <c:f>'DATA CONFEZ.'!$G$2</c:f>
              <c:strCache>
                <c:ptCount val="1"/>
                <c:pt idx="0">
                  <c:v># GUASTI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D70-479E-A086-0456AD7890E2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D70-479E-A086-0456AD7890E2}"/>
              </c:ext>
            </c:extLst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D70-479E-A086-0456AD7890E2}"/>
              </c:ext>
            </c:extLst>
          </c:dPt>
          <c:dPt>
            <c:idx val="3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D70-479E-A086-0456AD7890E2}"/>
              </c:ext>
            </c:extLst>
          </c:dPt>
          <c:dLbls>
            <c:dLbl>
              <c:idx val="0"/>
              <c:layout>
                <c:manualLayout>
                  <c:x val="7.3267898625619388E-2"/>
                  <c:y val="9.15075629096481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70-479E-A086-0456AD7890E2}"/>
                </c:ext>
              </c:extLst>
            </c:dLbl>
            <c:dLbl>
              <c:idx val="1"/>
              <c:layout>
                <c:manualLayout>
                  <c:x val="1.7619751880596352E-3"/>
                  <c:y val="1.784820154775427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D888D13-DE87-4B88-887D-9C30CB6194E2}" type="CATEGORYNAM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[NOME CATEGORIA]</a:t>
                    </a:fld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
</a:t>
                    </a:r>
                    <a:fld id="{5DBA849B-A796-4EC0-8531-DEAD401D733A}" type="PERCENTAG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[PERCENTUALE]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D70-479E-A086-0456AD7890E2}"/>
                </c:ext>
              </c:extLst>
            </c:dLbl>
            <c:dLbl>
              <c:idx val="2"/>
              <c:layout>
                <c:manualLayout>
                  <c:x val="-3.108335093208096E-2"/>
                  <c:y val="4.706103235353334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7D90169-542B-47BE-8CED-E056FB087811}" type="CATEGORYNAM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[NOME CATEGORIA]</a:t>
                    </a:fld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
</a:t>
                    </a:r>
                    <a:fld id="{209B4862-485E-4206-B23C-A9A234637AD3}" type="PERCENTAG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[PERCENTUALE]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5D70-479E-A086-0456AD7890E2}"/>
                </c:ext>
              </c:extLst>
            </c:dLbl>
            <c:dLbl>
              <c:idx val="3"/>
              <c:layout>
                <c:manualLayout>
                  <c:x val="3.9964308341246903E-2"/>
                  <c:y val="4.706103235353334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25A740D-DEE2-42C2-8155-B24F15955823}" type="CATEGORYNAM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[NOME CATEGORIA]</a:t>
                    </a:fld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
</a:t>
                    </a:r>
                    <a:fld id="{02CCDB25-2EFC-4691-A2E8-9374C2734082}" type="PERCENTAG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[PERCENTUALE]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804304956693095"/>
                      <c:h val="9.050108265078367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5D70-479E-A086-0456AD7890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'DATA CONFEZ.'!$F$3:$F$6</c:f>
              <c:strCache>
                <c:ptCount val="4"/>
                <c:pt idx="0">
                  <c:v>PESATURA MULTITESTA</c:v>
                </c:pt>
                <c:pt idx="1">
                  <c:v>CONFEZIONATRICE</c:v>
                </c:pt>
                <c:pt idx="2">
                  <c:v>TRASPORTO USCITA</c:v>
                </c:pt>
                <c:pt idx="3">
                  <c:v>CONTROLLO PRODOTTO</c:v>
                </c:pt>
              </c:strCache>
            </c:strRef>
          </c:cat>
          <c:val>
            <c:numRef>
              <c:f>'DATA CONFEZ.'!$G$3:$G$6</c:f>
              <c:numCache>
                <c:formatCode>General</c:formatCode>
                <c:ptCount val="4"/>
                <c:pt idx="0">
                  <c:v>81</c:v>
                </c:pt>
                <c:pt idx="1">
                  <c:v>251</c:v>
                </c:pt>
                <c:pt idx="2">
                  <c:v>22</c:v>
                </c:pt>
                <c:pt idx="3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70-479E-A086-0456AD7890E2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800" b="1" i="0" cap="all" baseline="0">
                <a:solidFill>
                  <a:sysClr val="windowText" lastClr="000000"/>
                </a:solidFill>
                <a:effectLst/>
              </a:rPr>
              <a:t>GUASTI CON FERMO LINEA PER GRUPPO</a:t>
            </a:r>
            <a:endParaRPr lang="it-IT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8519627013137199"/>
          <c:y val="3.76689169148267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195024215568811"/>
          <c:y val="0.23084382328631145"/>
          <c:w val="0.55512376197132463"/>
          <c:h val="0.65759864115067168"/>
        </c:manualLayout>
      </c:layout>
      <c:pieChart>
        <c:varyColors val="1"/>
        <c:ser>
          <c:idx val="1"/>
          <c:order val="0"/>
          <c:tx>
            <c:strRef>
              <c:f>'DATA CONFEZ.'!$H$2</c:f>
              <c:strCache>
                <c:ptCount val="1"/>
                <c:pt idx="0">
                  <c:v># GUASTI CON FERMO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AA7-4087-B534-BF0B2C928377}"/>
              </c:ext>
            </c:extLst>
          </c:dPt>
          <c:dPt>
            <c:idx val="1"/>
            <c:bubble3D val="0"/>
            <c:explosion val="1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AA7-4087-B534-BF0B2C928377}"/>
              </c:ext>
            </c:extLst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AA7-4087-B534-BF0B2C928377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AA7-4087-B534-BF0B2C928377}"/>
              </c:ext>
            </c:extLst>
          </c:dPt>
          <c:dLbls>
            <c:dLbl>
              <c:idx val="0"/>
              <c:layout>
                <c:manualLayout>
                  <c:x val="8.6916982680368099E-2"/>
                  <c:y val="1.7578827893585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A7-4087-B534-BF0B2C928377}"/>
                </c:ext>
              </c:extLst>
            </c:dLbl>
            <c:dLbl>
              <c:idx val="1"/>
              <c:layout>
                <c:manualLayout>
                  <c:x val="0.24424222980202542"/>
                  <c:y val="-1.77391926789819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B183261-82F8-473E-AA30-9C7CF5916E78}" type="CATEGORYNAM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[NOME CATEGORIA]</a:t>
                    </a:fld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
</a:t>
                    </a:r>
                    <a:fld id="{866AA223-60D5-4F89-8641-EB8CCA6E8FB5}" type="PERCENTAG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[PERCENTUALE]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AA7-4087-B534-BF0B2C928377}"/>
                </c:ext>
              </c:extLst>
            </c:dLbl>
            <c:dLbl>
              <c:idx val="2"/>
              <c:layout>
                <c:manualLayout>
                  <c:x val="-5.1938196967537119E-2"/>
                  <c:y val="3.01350346633130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898842787259209"/>
                      <c:h val="0.1291039345727494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AA7-4087-B534-BF0B2C92837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8AA7-4087-B534-BF0B2C92837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'DATA CONFEZ.'!$F$3:$F$6</c:f>
              <c:strCache>
                <c:ptCount val="4"/>
                <c:pt idx="0">
                  <c:v>PESATURA MULTITESTA</c:v>
                </c:pt>
                <c:pt idx="1">
                  <c:v>CONFEZIONATRICE</c:v>
                </c:pt>
                <c:pt idx="2">
                  <c:v>TRASPORTO USCITA</c:v>
                </c:pt>
                <c:pt idx="3">
                  <c:v>CONTROLLO PRODOTTO</c:v>
                </c:pt>
              </c:strCache>
            </c:strRef>
          </c:cat>
          <c:val>
            <c:numRef>
              <c:f>'DATA CONFEZ.'!$H$3:$H$6</c:f>
              <c:numCache>
                <c:formatCode>General</c:formatCode>
                <c:ptCount val="4"/>
                <c:pt idx="0">
                  <c:v>2</c:v>
                </c:pt>
                <c:pt idx="1">
                  <c:v>35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AA7-4087-B534-BF0B2C928377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solidFill>
                  <a:sysClr val="windowText" lastClr="000000"/>
                </a:solidFill>
              </a:rPr>
              <a:t>GUASTI TOTALI PER GRUPPO</a:t>
            </a:r>
          </a:p>
        </c:rich>
      </c:tx>
      <c:layout>
        <c:manualLayout>
          <c:xMode val="edge"/>
          <c:yMode val="edge"/>
          <c:x val="0.30687089715536103"/>
          <c:y val="5.09741168517726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271917474013924"/>
          <c:y val="0.1906044734577845"/>
          <c:w val="0.64308797334780587"/>
          <c:h val="0.69016360063478766"/>
        </c:manualLayout>
      </c:layout>
      <c:pieChart>
        <c:varyColors val="1"/>
        <c:ser>
          <c:idx val="0"/>
          <c:order val="0"/>
          <c:tx>
            <c:strRef>
              <c:f>'DATA INCASS.'!$G$2</c:f>
              <c:strCache>
                <c:ptCount val="1"/>
                <c:pt idx="0">
                  <c:v># GUASTI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6F0-4D2C-9510-F6602D4AA754}"/>
              </c:ext>
            </c:extLst>
          </c:dPt>
          <c:dPt>
            <c:idx val="1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6F0-4D2C-9510-F6602D4AA754}"/>
              </c:ext>
            </c:extLst>
          </c:dPt>
          <c:dPt>
            <c:idx val="2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6F0-4D2C-9510-F6602D4AA754}"/>
              </c:ext>
            </c:extLst>
          </c:dPt>
          <c:dPt>
            <c:idx val="3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F6F0-4D2C-9510-F6602D4AA75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6F0-4D2C-9510-F6602D4AA75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6F0-4D2C-9510-F6602D4AA75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F6F0-4D2C-9510-F6602D4AA75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F6F0-4D2C-9510-F6602D4AA7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INCASS.'!$F$3:$F$6</c:f>
              <c:strCache>
                <c:ptCount val="4"/>
                <c:pt idx="0">
                  <c:v>APRICARTONI</c:v>
                </c:pt>
                <c:pt idx="1">
                  <c:v>INCASSATRICE</c:v>
                </c:pt>
                <c:pt idx="2">
                  <c:v>MARCATORE</c:v>
                </c:pt>
                <c:pt idx="3">
                  <c:v>NASTRATRICE</c:v>
                </c:pt>
              </c:strCache>
            </c:strRef>
          </c:cat>
          <c:val>
            <c:numRef>
              <c:f>'DATA INCASS.'!$G$3:$G$6</c:f>
              <c:numCache>
                <c:formatCode>General</c:formatCode>
                <c:ptCount val="4"/>
                <c:pt idx="0">
                  <c:v>182</c:v>
                </c:pt>
                <c:pt idx="1">
                  <c:v>146</c:v>
                </c:pt>
                <c:pt idx="2">
                  <c:v>22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F0-4D2C-9510-F6602D4AA75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solidFill>
                  <a:sysClr val="windowText" lastClr="000000"/>
                </a:solidFill>
              </a:rPr>
              <a:t>GUASTI</a:t>
            </a:r>
            <a:r>
              <a:rPr lang="it-IT" baseline="0">
                <a:solidFill>
                  <a:sysClr val="windowText" lastClr="000000"/>
                </a:solidFill>
              </a:rPr>
              <a:t> CON FERMO LINEA PER GRUPPO</a:t>
            </a:r>
            <a:endParaRPr lang="it-IT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1059902541641437"/>
          <c:y val="4.79625772706762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305102715731749"/>
          <c:y val="0.19948875777931022"/>
          <c:w val="0.57611093740206987"/>
          <c:h val="0.63672759314855709"/>
        </c:manualLayout>
      </c:layout>
      <c:pieChart>
        <c:varyColors val="1"/>
        <c:ser>
          <c:idx val="1"/>
          <c:order val="0"/>
          <c:tx>
            <c:strRef>
              <c:f>'DATA INCASS.'!$H$2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3C9-4B5D-A7BA-C3F4A93C0F9F}"/>
              </c:ext>
            </c:extLst>
          </c:dPt>
          <c:dPt>
            <c:idx val="1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3C9-4B5D-A7BA-C3F4A93C0F9F}"/>
              </c:ext>
            </c:extLst>
          </c:dPt>
          <c:dPt>
            <c:idx val="2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6704-4AE3-90D2-4FD55A449807}"/>
              </c:ext>
            </c:extLst>
          </c:dPt>
          <c:dPt>
            <c:idx val="3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704-4AE3-90D2-4FD55A44980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C9-4B5D-A7BA-C3F4A93C0F9F}"/>
                </c:ext>
              </c:extLst>
            </c:dLbl>
            <c:dLbl>
              <c:idx val="1"/>
              <c:layout>
                <c:manualLayout>
                  <c:x val="-1.0627894123674496E-16"/>
                  <c:y val="4.85420426166645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C9-4B5D-A7BA-C3F4A93C0F9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04-4AE3-90D2-4FD55A449807}"/>
                </c:ext>
              </c:extLst>
            </c:dLbl>
            <c:dLbl>
              <c:idx val="3"/>
              <c:layout>
                <c:manualLayout>
                  <c:x val="4.6691268768892319E-2"/>
                  <c:y val="2.088726898128476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NASTRATRICE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/>
                      <a:t>8%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676649664967195"/>
                      <c:h val="7.9138639478843281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7-6704-4AE3-90D2-4FD55A4498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'DATA INCASS.'!$F$3:$F$6</c:f>
              <c:strCache>
                <c:ptCount val="4"/>
                <c:pt idx="0">
                  <c:v>APRICARTONI</c:v>
                </c:pt>
                <c:pt idx="1">
                  <c:v>INCASSATRICE</c:v>
                </c:pt>
                <c:pt idx="2">
                  <c:v>MARCATORE</c:v>
                </c:pt>
                <c:pt idx="3">
                  <c:v>NASTRATRICE</c:v>
                </c:pt>
              </c:strCache>
            </c:strRef>
          </c:cat>
          <c:val>
            <c:numRef>
              <c:f>'DATA INCASS.'!$H$3:$H$6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04-4AE3-90D2-4FD55A449807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'DATA IMPAST.'!$D$2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IMPAST.'!$B$3:$B$10</c:f>
              <c:strCache>
                <c:ptCount val="8"/>
                <c:pt idx="0">
                  <c:v>SFARINATI</c:v>
                </c:pt>
                <c:pt idx="1">
                  <c:v>QUADRO ELETTRICO</c:v>
                </c:pt>
                <c:pt idx="2">
                  <c:v>LIQUIDI</c:v>
                </c:pt>
                <c:pt idx="3">
                  <c:v>NASTRO VASCONE</c:v>
                </c:pt>
                <c:pt idx="4">
                  <c:v>VASCA</c:v>
                </c:pt>
                <c:pt idx="5">
                  <c:v>PREMIX</c:v>
                </c:pt>
                <c:pt idx="6">
                  <c:v>MOTORE ASPO</c:v>
                </c:pt>
                <c:pt idx="7">
                  <c:v>MOTORE ROTAZIONE</c:v>
                </c:pt>
              </c:strCache>
            </c:strRef>
          </c:cat>
          <c:val>
            <c:numRef>
              <c:f>'DATA IMPAST.'!$D$3:$D$10</c:f>
              <c:numCache>
                <c:formatCode>General</c:formatCode>
                <c:ptCount val="8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5-5D4D-B6CE-0FF0A3126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1"/>
        <c:axId val="716935104"/>
        <c:axId val="643612896"/>
      </c:barChart>
      <c:catAx>
        <c:axId val="71693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3612896"/>
        <c:crosses val="autoZero"/>
        <c:auto val="1"/>
        <c:lblAlgn val="ctr"/>
        <c:lblOffset val="100"/>
        <c:noMultiLvlLbl val="0"/>
      </c:catAx>
      <c:valAx>
        <c:axId val="64361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1693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RAPPORTO GUASTO -</a:t>
            </a:r>
            <a:r>
              <a:rPr lang="it-IT" baseline="0"/>
              <a:t> FERMO LINEA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IMPAST.'!$C$2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IMPAST.'!$B$3:$B$10</c:f>
              <c:strCache>
                <c:ptCount val="8"/>
                <c:pt idx="0">
                  <c:v>SFARINATI</c:v>
                </c:pt>
                <c:pt idx="1">
                  <c:v>QUADRO ELETTRICO</c:v>
                </c:pt>
                <c:pt idx="2">
                  <c:v>LIQUIDI</c:v>
                </c:pt>
                <c:pt idx="3">
                  <c:v>NASTRO VASCONE</c:v>
                </c:pt>
                <c:pt idx="4">
                  <c:v>VASCA</c:v>
                </c:pt>
                <c:pt idx="5">
                  <c:v>PREMIX</c:v>
                </c:pt>
                <c:pt idx="6">
                  <c:v>MOTORE ASPO</c:v>
                </c:pt>
                <c:pt idx="7">
                  <c:v>MOTORE ROTAZIONE</c:v>
                </c:pt>
              </c:strCache>
            </c:strRef>
          </c:cat>
          <c:val>
            <c:numRef>
              <c:f>'DATA IMPAST.'!$C$3:$C$10</c:f>
              <c:numCache>
                <c:formatCode>General</c:formatCode>
                <c:ptCount val="8"/>
                <c:pt idx="0">
                  <c:v>132</c:v>
                </c:pt>
                <c:pt idx="1">
                  <c:v>20</c:v>
                </c:pt>
                <c:pt idx="2">
                  <c:v>28</c:v>
                </c:pt>
                <c:pt idx="3">
                  <c:v>16</c:v>
                </c:pt>
                <c:pt idx="4">
                  <c:v>15</c:v>
                </c:pt>
                <c:pt idx="5">
                  <c:v>7</c:v>
                </c:pt>
                <c:pt idx="6">
                  <c:v>7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54-1E40-AD12-B4A603F4A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5635888"/>
        <c:axId val="758241616"/>
      </c:barChart>
      <c:lineChart>
        <c:grouping val="standard"/>
        <c:varyColors val="0"/>
        <c:ser>
          <c:idx val="1"/>
          <c:order val="1"/>
          <c:tx>
            <c:strRef>
              <c:f>'DATA IMPAST.'!$D$2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IMPAST.'!$B$3:$B$10</c:f>
              <c:strCache>
                <c:ptCount val="8"/>
                <c:pt idx="0">
                  <c:v>SFARINATI</c:v>
                </c:pt>
                <c:pt idx="1">
                  <c:v>QUADRO ELETTRICO</c:v>
                </c:pt>
                <c:pt idx="2">
                  <c:v>LIQUIDI</c:v>
                </c:pt>
                <c:pt idx="3">
                  <c:v>NASTRO VASCONE</c:v>
                </c:pt>
                <c:pt idx="4">
                  <c:v>VASCA</c:v>
                </c:pt>
                <c:pt idx="5">
                  <c:v>PREMIX</c:v>
                </c:pt>
                <c:pt idx="6">
                  <c:v>MOTORE ASPO</c:v>
                </c:pt>
                <c:pt idx="7">
                  <c:v>MOTORE ROTAZIONE</c:v>
                </c:pt>
              </c:strCache>
            </c:strRef>
          </c:cat>
          <c:val>
            <c:numRef>
              <c:f>'DATA IMPAST.'!$D$3:$D$10</c:f>
              <c:numCache>
                <c:formatCode>General</c:formatCode>
                <c:ptCount val="8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54-1E40-AD12-B4A603F4A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468208"/>
        <c:axId val="756238320"/>
      </c:lineChart>
      <c:catAx>
        <c:axId val="71563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8241616"/>
        <c:auto val="1"/>
        <c:lblAlgn val="ctr"/>
        <c:lblOffset val="100"/>
        <c:noMultiLvlLbl val="0"/>
      </c:catAx>
      <c:valAx>
        <c:axId val="75824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15635888"/>
        <c:crossBetween val="between"/>
      </c:valAx>
      <c:valAx>
        <c:axId val="756238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6468208"/>
        <c:crosses val="max"/>
        <c:crossBetween val="between"/>
      </c:valAx>
      <c:catAx>
        <c:axId val="75646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623832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FORMAT'!$C$2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FORMAT'!$B$3:$B$11</c:f>
              <c:strCache>
                <c:ptCount val="9"/>
                <c:pt idx="0">
                  <c:v>ROTOSTAMPO</c:v>
                </c:pt>
                <c:pt idx="1">
                  <c:v>N. ZUCCHERATORE</c:v>
                </c:pt>
                <c:pt idx="2">
                  <c:v>N. ALIMENTAZIONE</c:v>
                </c:pt>
                <c:pt idx="3">
                  <c:v>PONTE DI CONSEGNA</c:v>
                </c:pt>
                <c:pt idx="4">
                  <c:v>SGRANELLATORE</c:v>
                </c:pt>
                <c:pt idx="5">
                  <c:v>REGOLAZIONE SPALLE</c:v>
                </c:pt>
                <c:pt idx="6">
                  <c:v>DORATORE</c:v>
                </c:pt>
                <c:pt idx="7">
                  <c:v>ZUCCHERATORE</c:v>
                </c:pt>
                <c:pt idx="8">
                  <c:v>NASTRO DORATORE</c:v>
                </c:pt>
              </c:strCache>
            </c:strRef>
          </c:cat>
          <c:val>
            <c:numRef>
              <c:f>'DATA FORMAT'!$C$3:$C$11</c:f>
              <c:numCache>
                <c:formatCode>General</c:formatCode>
                <c:ptCount val="9"/>
                <c:pt idx="0">
                  <c:v>23</c:v>
                </c:pt>
                <c:pt idx="1">
                  <c:v>29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  <c:pt idx="5">
                  <c:v>1</c:v>
                </c:pt>
                <c:pt idx="6">
                  <c:v>4</c:v>
                </c:pt>
                <c:pt idx="7">
                  <c:v>21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1C-624B-843C-5DD5FD2CA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7452560"/>
        <c:axId val="759813200"/>
      </c:barChart>
      <c:lineChart>
        <c:grouping val="standard"/>
        <c:varyColors val="0"/>
        <c:ser>
          <c:idx val="1"/>
          <c:order val="1"/>
          <c:tx>
            <c:strRef>
              <c:f>'DATA FORMAT'!$D$2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FORMAT'!$B$3:$B$11</c:f>
              <c:strCache>
                <c:ptCount val="9"/>
                <c:pt idx="0">
                  <c:v>ROTOSTAMPO</c:v>
                </c:pt>
                <c:pt idx="1">
                  <c:v>N. ZUCCHERATORE</c:v>
                </c:pt>
                <c:pt idx="2">
                  <c:v>N. ALIMENTAZIONE</c:v>
                </c:pt>
                <c:pt idx="3">
                  <c:v>PONTE DI CONSEGNA</c:v>
                </c:pt>
                <c:pt idx="4">
                  <c:v>SGRANELLATORE</c:v>
                </c:pt>
                <c:pt idx="5">
                  <c:v>REGOLAZIONE SPALLE</c:v>
                </c:pt>
                <c:pt idx="6">
                  <c:v>DORATORE</c:v>
                </c:pt>
                <c:pt idx="7">
                  <c:v>ZUCCHERATORE</c:v>
                </c:pt>
                <c:pt idx="8">
                  <c:v>NASTRO DORATORE</c:v>
                </c:pt>
              </c:strCache>
            </c:strRef>
          </c:cat>
          <c:val>
            <c:numRef>
              <c:f>'DATA FORMAT'!$D$3:$D$11</c:f>
              <c:numCache>
                <c:formatCode>General</c:formatCode>
                <c:ptCount val="9"/>
                <c:pt idx="0">
                  <c:v>12</c:v>
                </c:pt>
                <c:pt idx="1">
                  <c:v>12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1C-624B-843C-5DD5FD2CA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246032"/>
        <c:axId val="761582960"/>
      </c:lineChart>
      <c:catAx>
        <c:axId val="75745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9813200"/>
        <c:auto val="1"/>
        <c:lblAlgn val="ctr"/>
        <c:lblOffset val="100"/>
        <c:noMultiLvlLbl val="0"/>
      </c:catAx>
      <c:valAx>
        <c:axId val="75981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7452560"/>
        <c:crossBetween val="between"/>
      </c:valAx>
      <c:valAx>
        <c:axId val="7615829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8246032"/>
        <c:crosses val="max"/>
        <c:crossBetween val="between"/>
      </c:valAx>
      <c:catAx>
        <c:axId val="758246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158296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solidFill>
                  <a:sysClr val="windowText" lastClr="000000"/>
                </a:solidFill>
              </a:rPr>
              <a:t>GUASTI CON FERMO LINEA PER GRUPPO</a:t>
            </a:r>
          </a:p>
        </c:rich>
      </c:tx>
      <c:layout>
        <c:manualLayout>
          <c:xMode val="edge"/>
          <c:yMode val="edge"/>
          <c:x val="0.17644882229538125"/>
          <c:y val="5.40920570017440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9982057003846654"/>
          <c:y val="0.20390678615398011"/>
          <c:w val="0.59810194522267723"/>
          <c:h val="0.67216507241062218"/>
        </c:manualLayout>
      </c:layout>
      <c:pieChart>
        <c:varyColors val="1"/>
        <c:ser>
          <c:idx val="1"/>
          <c:order val="0"/>
          <c:tx>
            <c:strRef>
              <c:f>'DATA IMPAST.'!$H$2</c:f>
              <c:strCache>
                <c:ptCount val="1"/>
                <c:pt idx="0">
                  <c:v>#GUASTI CON FERMO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37A7-418A-83CE-316471671565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7A7-418A-83CE-316471671565}"/>
              </c:ext>
            </c:extLst>
          </c:dPt>
          <c:dLbls>
            <c:dLbl>
              <c:idx val="0"/>
              <c:layout>
                <c:manualLayout>
                  <c:x val="-4.7460588610953654E-2"/>
                  <c:y val="0.2750797378736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A7-418A-83CE-316471671565}"/>
                </c:ext>
              </c:extLst>
            </c:dLbl>
            <c:dLbl>
              <c:idx val="1"/>
              <c:layout>
                <c:manualLayout>
                  <c:x val="3.1640392407302369E-2"/>
                  <c:y val="-0.231929975069969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A7-418A-83CE-3164716715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'DATA IMPAST.'!$F$3:$F$4</c:f>
              <c:strCache>
                <c:ptCount val="2"/>
                <c:pt idx="0">
                  <c:v>DOSAGGIO</c:v>
                </c:pt>
                <c:pt idx="1">
                  <c:v>IMPASTATRICE</c:v>
                </c:pt>
              </c:strCache>
            </c:strRef>
          </c:cat>
          <c:val>
            <c:numRef>
              <c:f>'DATA IMPAST.'!$H$3:$H$4</c:f>
              <c:numCache>
                <c:formatCode>General</c:formatCode>
                <c:ptCount val="2"/>
                <c:pt idx="0">
                  <c:v>8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A7-418A-83CE-316471671565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FORMATURA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FORMAT'!$C$2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FORMAT'!$B$3:$B$11</c:f>
              <c:strCache>
                <c:ptCount val="9"/>
                <c:pt idx="0">
                  <c:v>ROTOSTAMPO</c:v>
                </c:pt>
                <c:pt idx="1">
                  <c:v>N. ZUCCHERATORE</c:v>
                </c:pt>
                <c:pt idx="2">
                  <c:v>N. ALIMENTAZIONE</c:v>
                </c:pt>
                <c:pt idx="3">
                  <c:v>PONTE DI CONSEGNA</c:v>
                </c:pt>
                <c:pt idx="4">
                  <c:v>SGRANELLATORE</c:v>
                </c:pt>
                <c:pt idx="5">
                  <c:v>REGOLAZIONE SPALLE</c:v>
                </c:pt>
                <c:pt idx="6">
                  <c:v>DORATORE</c:v>
                </c:pt>
                <c:pt idx="7">
                  <c:v>ZUCCHERATORE</c:v>
                </c:pt>
                <c:pt idx="8">
                  <c:v>NASTRO DORATORE</c:v>
                </c:pt>
              </c:strCache>
            </c:strRef>
          </c:cat>
          <c:val>
            <c:numRef>
              <c:f>'DATA FORMAT'!$C$3:$C$11</c:f>
              <c:numCache>
                <c:formatCode>General</c:formatCode>
                <c:ptCount val="9"/>
                <c:pt idx="0">
                  <c:v>23</c:v>
                </c:pt>
                <c:pt idx="1">
                  <c:v>29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  <c:pt idx="5">
                  <c:v>1</c:v>
                </c:pt>
                <c:pt idx="6">
                  <c:v>4</c:v>
                </c:pt>
                <c:pt idx="7">
                  <c:v>21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5-114D-9C52-AE2786B73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3547104"/>
        <c:axId val="763548752"/>
      </c:barChart>
      <c:lineChart>
        <c:grouping val="standard"/>
        <c:varyColors val="0"/>
        <c:ser>
          <c:idx val="1"/>
          <c:order val="1"/>
          <c:tx>
            <c:strRef>
              <c:f>'DATA FORMAT'!$D$2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'DATA FORMAT'!$B$3:$B$11</c:f>
              <c:strCache>
                <c:ptCount val="9"/>
                <c:pt idx="0">
                  <c:v>ROTOSTAMPO</c:v>
                </c:pt>
                <c:pt idx="1">
                  <c:v>N. ZUCCHERATORE</c:v>
                </c:pt>
                <c:pt idx="2">
                  <c:v>N. ALIMENTAZIONE</c:v>
                </c:pt>
                <c:pt idx="3">
                  <c:v>PONTE DI CONSEGNA</c:v>
                </c:pt>
                <c:pt idx="4">
                  <c:v>SGRANELLATORE</c:v>
                </c:pt>
                <c:pt idx="5">
                  <c:v>REGOLAZIONE SPALLE</c:v>
                </c:pt>
                <c:pt idx="6">
                  <c:v>DORATORE</c:v>
                </c:pt>
                <c:pt idx="7">
                  <c:v>ZUCCHERATORE</c:v>
                </c:pt>
                <c:pt idx="8">
                  <c:v>NASTRO DORATORE</c:v>
                </c:pt>
              </c:strCache>
            </c:strRef>
          </c:cat>
          <c:val>
            <c:numRef>
              <c:f>'DATA FORMAT'!$D$3:$D$11</c:f>
              <c:numCache>
                <c:formatCode>General</c:formatCode>
                <c:ptCount val="9"/>
                <c:pt idx="0">
                  <c:v>12</c:v>
                </c:pt>
                <c:pt idx="1">
                  <c:v>12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C5-114D-9C52-AE2786B73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177680"/>
        <c:axId val="716095328"/>
      </c:lineChart>
      <c:catAx>
        <c:axId val="7635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3548752"/>
        <c:auto val="1"/>
        <c:lblAlgn val="ctr"/>
        <c:lblOffset val="100"/>
        <c:noMultiLvlLbl val="0"/>
      </c:catAx>
      <c:valAx>
        <c:axId val="76354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3547104"/>
        <c:crossBetween val="between"/>
      </c:valAx>
      <c:valAx>
        <c:axId val="7160953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2177680"/>
        <c:crosses val="max"/>
        <c:crossBetween val="between"/>
      </c:valAx>
      <c:catAx>
        <c:axId val="76217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609532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COTTURA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COTTURA'!$C$2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COTTURA'!$B$3:$B$11</c:f>
              <c:strCache>
                <c:ptCount val="9"/>
                <c:pt idx="0">
                  <c:v>QE FORNO</c:v>
                </c:pt>
                <c:pt idx="1">
                  <c:v>TAKE OFF</c:v>
                </c:pt>
                <c:pt idx="2">
                  <c:v>ESTRAZIONE FUMI</c:v>
                </c:pt>
                <c:pt idx="3">
                  <c:v>GRUPPO BRUCIATORI</c:v>
                </c:pt>
                <c:pt idx="4">
                  <c:v>TRASPORTO A RETE</c:v>
                </c:pt>
                <c:pt idx="5">
                  <c:v>IMP. LAVAGGIO</c:v>
                </c:pt>
                <c:pt idx="6">
                  <c:v>GRUPPO CONTINUITA</c:v>
                </c:pt>
                <c:pt idx="7">
                  <c:v>NASTRO METAL</c:v>
                </c:pt>
                <c:pt idx="8">
                  <c:v>SISTEMA DI VISIONE</c:v>
                </c:pt>
              </c:strCache>
            </c:strRef>
          </c:cat>
          <c:val>
            <c:numRef>
              <c:f>'DATA COTTURA'!$C$3:$C$11</c:f>
              <c:numCache>
                <c:formatCode>General</c:formatCode>
                <c:ptCount val="9"/>
                <c:pt idx="0">
                  <c:v>15</c:v>
                </c:pt>
                <c:pt idx="1">
                  <c:v>21</c:v>
                </c:pt>
                <c:pt idx="2">
                  <c:v>16</c:v>
                </c:pt>
                <c:pt idx="3">
                  <c:v>37</c:v>
                </c:pt>
                <c:pt idx="4">
                  <c:v>3</c:v>
                </c:pt>
                <c:pt idx="5">
                  <c:v>10</c:v>
                </c:pt>
                <c:pt idx="6">
                  <c:v>2</c:v>
                </c:pt>
                <c:pt idx="7">
                  <c:v>5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8-774A-B483-C6376A735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644576"/>
        <c:axId val="744347104"/>
      </c:barChart>
      <c:lineChart>
        <c:grouping val="standard"/>
        <c:varyColors val="0"/>
        <c:ser>
          <c:idx val="1"/>
          <c:order val="1"/>
          <c:tx>
            <c:strRef>
              <c:f>'DATA COTTURA'!$D$2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'DATA COTTURA'!$B$3:$B$11</c:f>
              <c:strCache>
                <c:ptCount val="9"/>
                <c:pt idx="0">
                  <c:v>QE FORNO</c:v>
                </c:pt>
                <c:pt idx="1">
                  <c:v>TAKE OFF</c:v>
                </c:pt>
                <c:pt idx="2">
                  <c:v>ESTRAZIONE FUMI</c:v>
                </c:pt>
                <c:pt idx="3">
                  <c:v>GRUPPO BRUCIATORI</c:v>
                </c:pt>
                <c:pt idx="4">
                  <c:v>TRASPORTO A RETE</c:v>
                </c:pt>
                <c:pt idx="5">
                  <c:v>IMP. LAVAGGIO</c:v>
                </c:pt>
                <c:pt idx="6">
                  <c:v>GRUPPO CONTINUITA</c:v>
                </c:pt>
                <c:pt idx="7">
                  <c:v>NASTRO METAL</c:v>
                </c:pt>
                <c:pt idx="8">
                  <c:v>SISTEMA DI VISIONE</c:v>
                </c:pt>
              </c:strCache>
            </c:strRef>
          </c:cat>
          <c:val>
            <c:numRef>
              <c:f>'DATA COTTURA'!$D$3:$D$11</c:f>
              <c:numCache>
                <c:formatCode>General</c:formatCode>
                <c:ptCount val="9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48-774A-B483-C6376A735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548560"/>
        <c:axId val="645667312"/>
      </c:lineChart>
      <c:catAx>
        <c:axId val="63964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4347104"/>
        <c:auto val="1"/>
        <c:lblAlgn val="ctr"/>
        <c:lblOffset val="100"/>
        <c:noMultiLvlLbl val="0"/>
      </c:catAx>
      <c:valAx>
        <c:axId val="74434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9644576"/>
        <c:crossBetween val="between"/>
      </c:valAx>
      <c:valAx>
        <c:axId val="6456673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6548560"/>
        <c:crosses val="max"/>
        <c:crossBetween val="between"/>
      </c:valAx>
      <c:catAx>
        <c:axId val="756548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5667312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CONFEZIONAMENTO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CONFEZ.'!$C$2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'DATA CONFEZ.'!$B$3:$B$14</c:f>
              <c:strCache>
                <c:ptCount val="12"/>
                <c:pt idx="0">
                  <c:v>SALDATURA</c:v>
                </c:pt>
                <c:pt idx="1">
                  <c:v>SVOLGI BOBINA</c:v>
                </c:pt>
                <c:pt idx="2">
                  <c:v>FORMATORE</c:v>
                </c:pt>
                <c:pt idx="3">
                  <c:v>SCARICO PRODOTTO</c:v>
                </c:pt>
                <c:pt idx="4">
                  <c:v>GRUPPO ELETTRICO</c:v>
                </c:pt>
                <c:pt idx="5">
                  <c:v>DOSAGGIO</c:v>
                </c:pt>
                <c:pt idx="6">
                  <c:v>NASTRINO</c:v>
                </c:pt>
                <c:pt idx="7">
                  <c:v>CANALI DI TRASPORTO</c:v>
                </c:pt>
                <c:pt idx="8">
                  <c:v>TAGLIO</c:v>
                </c:pt>
                <c:pt idx="9">
                  <c:v>STAMPO</c:v>
                </c:pt>
                <c:pt idx="10">
                  <c:v>BILANCIA PONDERALE</c:v>
                </c:pt>
                <c:pt idx="11">
                  <c:v>X-RAY</c:v>
                </c:pt>
              </c:strCache>
            </c:strRef>
          </c:cat>
          <c:val>
            <c:numRef>
              <c:f>'DATA CONFEZ.'!$C$3:$C$14</c:f>
              <c:numCache>
                <c:formatCode>General</c:formatCode>
                <c:ptCount val="12"/>
                <c:pt idx="0">
                  <c:v>68</c:v>
                </c:pt>
                <c:pt idx="1">
                  <c:v>100</c:v>
                </c:pt>
                <c:pt idx="2">
                  <c:v>20</c:v>
                </c:pt>
                <c:pt idx="3">
                  <c:v>40</c:v>
                </c:pt>
                <c:pt idx="4">
                  <c:v>5</c:v>
                </c:pt>
                <c:pt idx="5">
                  <c:v>66</c:v>
                </c:pt>
                <c:pt idx="6">
                  <c:v>22</c:v>
                </c:pt>
                <c:pt idx="7">
                  <c:v>15</c:v>
                </c:pt>
                <c:pt idx="8">
                  <c:v>17</c:v>
                </c:pt>
                <c:pt idx="9">
                  <c:v>1</c:v>
                </c:pt>
                <c:pt idx="10">
                  <c:v>18</c:v>
                </c:pt>
                <c:pt idx="1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F-0544-B1A5-2755CFCA6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1735776"/>
        <c:axId val="761269584"/>
      </c:barChart>
      <c:lineChart>
        <c:grouping val="standard"/>
        <c:varyColors val="0"/>
        <c:ser>
          <c:idx val="1"/>
          <c:order val="1"/>
          <c:tx>
            <c:strRef>
              <c:f>'DATA CONFEZ.'!$D$2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'DATA CONFEZ.'!$B$3:$B$14</c:f>
              <c:strCache>
                <c:ptCount val="12"/>
                <c:pt idx="0">
                  <c:v>SALDATURA</c:v>
                </c:pt>
                <c:pt idx="1">
                  <c:v>SVOLGI BOBINA</c:v>
                </c:pt>
                <c:pt idx="2">
                  <c:v>FORMATORE</c:v>
                </c:pt>
                <c:pt idx="3">
                  <c:v>SCARICO PRODOTTO</c:v>
                </c:pt>
                <c:pt idx="4">
                  <c:v>GRUPPO ELETTRICO</c:v>
                </c:pt>
                <c:pt idx="5">
                  <c:v>DOSAGGIO</c:v>
                </c:pt>
                <c:pt idx="6">
                  <c:v>NASTRINO</c:v>
                </c:pt>
                <c:pt idx="7">
                  <c:v>CANALI DI TRASPORTO</c:v>
                </c:pt>
                <c:pt idx="8">
                  <c:v>TAGLIO</c:v>
                </c:pt>
                <c:pt idx="9">
                  <c:v>STAMPO</c:v>
                </c:pt>
                <c:pt idx="10">
                  <c:v>BILANCIA PONDERALE</c:v>
                </c:pt>
                <c:pt idx="11">
                  <c:v>X-RAY</c:v>
                </c:pt>
              </c:strCache>
            </c:strRef>
          </c:cat>
          <c:val>
            <c:numRef>
              <c:f>'DATA CONFEZ.'!$D$3:$D$14</c:f>
              <c:numCache>
                <c:formatCode>General</c:formatCode>
                <c:ptCount val="12"/>
                <c:pt idx="0">
                  <c:v>16</c:v>
                </c:pt>
                <c:pt idx="1">
                  <c:v>9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F-0544-B1A5-2755CFCA6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778416"/>
        <c:axId val="766025296"/>
      </c:lineChart>
      <c:catAx>
        <c:axId val="76173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1269584"/>
        <c:auto val="1"/>
        <c:lblAlgn val="ctr"/>
        <c:lblOffset val="100"/>
        <c:noMultiLvlLbl val="0"/>
      </c:catAx>
      <c:valAx>
        <c:axId val="7612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1735776"/>
        <c:crossBetween val="between"/>
      </c:valAx>
      <c:valAx>
        <c:axId val="7660252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9778416"/>
        <c:crosses val="max"/>
        <c:crossBetween val="between"/>
      </c:valAx>
      <c:catAx>
        <c:axId val="759778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602529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INCASSAMENTO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INCASS.'!$C$2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INCASS.'!$B$3:$B$18</c:f>
              <c:strCache>
                <c:ptCount val="16"/>
                <c:pt idx="0">
                  <c:v>TESTA ROBOT</c:v>
                </c:pt>
                <c:pt idx="1">
                  <c:v>CARRELLO</c:v>
                </c:pt>
                <c:pt idx="2">
                  <c:v>ESTRATTORE</c:v>
                </c:pt>
                <c:pt idx="3">
                  <c:v>TAMPONE</c:v>
                </c:pt>
                <c:pt idx="4">
                  <c:v>COMPOSIZIONE CASSA</c:v>
                </c:pt>
                <c:pt idx="5">
                  <c:v>CHIUSURA</c:v>
                </c:pt>
                <c:pt idx="6">
                  <c:v>TRASPORTO CASSA</c:v>
                </c:pt>
                <c:pt idx="7">
                  <c:v>STAMPA</c:v>
                </c:pt>
                <c:pt idx="8">
                  <c:v>INCOLLATORE</c:v>
                </c:pt>
                <c:pt idx="9">
                  <c:v>MAGAZZINO</c:v>
                </c:pt>
                <c:pt idx="10">
                  <c:v>RIBALTATORE</c:v>
                </c:pt>
                <c:pt idx="11">
                  <c:v>TESTA PRESA CARTONE</c:v>
                </c:pt>
                <c:pt idx="12">
                  <c:v>CONTROLLO INC.</c:v>
                </c:pt>
                <c:pt idx="13">
                  <c:v>CONTROLLO NASTR.</c:v>
                </c:pt>
                <c:pt idx="14">
                  <c:v>ROBOT OPM</c:v>
                </c:pt>
                <c:pt idx="15">
                  <c:v>CHIUSURA</c:v>
                </c:pt>
              </c:strCache>
            </c:strRef>
          </c:cat>
          <c:val>
            <c:numRef>
              <c:f>'DATA INCASS.'!$C$3:$C$18</c:f>
              <c:numCache>
                <c:formatCode>General</c:formatCode>
                <c:ptCount val="16"/>
                <c:pt idx="0">
                  <c:v>89</c:v>
                </c:pt>
                <c:pt idx="1">
                  <c:v>39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25</c:v>
                </c:pt>
                <c:pt idx="6">
                  <c:v>22</c:v>
                </c:pt>
                <c:pt idx="7">
                  <c:v>22</c:v>
                </c:pt>
                <c:pt idx="8">
                  <c:v>21</c:v>
                </c:pt>
                <c:pt idx="9">
                  <c:v>17</c:v>
                </c:pt>
                <c:pt idx="10">
                  <c:v>16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2-D342-9FED-E5F2291DA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9927696"/>
        <c:axId val="766062224"/>
      </c:barChart>
      <c:lineChart>
        <c:grouping val="standard"/>
        <c:varyColors val="0"/>
        <c:ser>
          <c:idx val="1"/>
          <c:order val="1"/>
          <c:tx>
            <c:strRef>
              <c:f>'DATA INCASS.'!$D$2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f>'DATA INCASS.'!$B$3:$B$18</c:f>
              <c:strCache>
                <c:ptCount val="16"/>
                <c:pt idx="0">
                  <c:v>TESTA ROBOT</c:v>
                </c:pt>
                <c:pt idx="1">
                  <c:v>CARRELLO</c:v>
                </c:pt>
                <c:pt idx="2">
                  <c:v>ESTRATTORE</c:v>
                </c:pt>
                <c:pt idx="3">
                  <c:v>TAMPONE</c:v>
                </c:pt>
                <c:pt idx="4">
                  <c:v>COMPOSIZIONE CASSA</c:v>
                </c:pt>
                <c:pt idx="5">
                  <c:v>CHIUSURA</c:v>
                </c:pt>
                <c:pt idx="6">
                  <c:v>TRASPORTO CASSA</c:v>
                </c:pt>
                <c:pt idx="7">
                  <c:v>STAMPA</c:v>
                </c:pt>
                <c:pt idx="8">
                  <c:v>INCOLLATORE</c:v>
                </c:pt>
                <c:pt idx="9">
                  <c:v>MAGAZZINO</c:v>
                </c:pt>
                <c:pt idx="10">
                  <c:v>RIBALTATORE</c:v>
                </c:pt>
                <c:pt idx="11">
                  <c:v>TESTA PRESA CARTONE</c:v>
                </c:pt>
                <c:pt idx="12">
                  <c:v>CONTROLLO INC.</c:v>
                </c:pt>
                <c:pt idx="13">
                  <c:v>CONTROLLO NASTR.</c:v>
                </c:pt>
                <c:pt idx="14">
                  <c:v>ROBOT OPM</c:v>
                </c:pt>
                <c:pt idx="15">
                  <c:v>CHIUSURA</c:v>
                </c:pt>
              </c:strCache>
            </c:strRef>
          </c:cat>
          <c:val>
            <c:numRef>
              <c:f>'DATA INCASS.'!$D$3:$D$18</c:f>
              <c:numCache>
                <c:formatCode>General</c:formatCode>
                <c:ptCount val="16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D2-D342-9FED-E5F2291DA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015776"/>
        <c:axId val="232021216"/>
      </c:lineChart>
      <c:catAx>
        <c:axId val="57992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6062224"/>
        <c:auto val="1"/>
        <c:lblAlgn val="ctr"/>
        <c:lblOffset val="100"/>
        <c:noMultiLvlLbl val="0"/>
      </c:catAx>
      <c:valAx>
        <c:axId val="76606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9927696"/>
        <c:crossBetween val="between"/>
      </c:valAx>
      <c:valAx>
        <c:axId val="232021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015776"/>
        <c:crosses val="max"/>
        <c:crossBetween val="between"/>
      </c:valAx>
      <c:catAx>
        <c:axId val="232015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202121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solidFill>
                  <a:sysClr val="windowText" lastClr="000000"/>
                </a:solidFill>
              </a:rPr>
              <a:t>GUASTI TOTALI PER GRUPPO</a:t>
            </a:r>
          </a:p>
        </c:rich>
      </c:tx>
      <c:layout>
        <c:manualLayout>
          <c:xMode val="edge"/>
          <c:yMode val="edge"/>
          <c:x val="0.28569207768438259"/>
          <c:y val="6.10354642479962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271917474013924"/>
          <c:y val="0.1906044734577845"/>
          <c:w val="0.64308797334780587"/>
          <c:h val="0.69016360063478766"/>
        </c:manualLayout>
      </c:layout>
      <c:pieChart>
        <c:varyColors val="1"/>
        <c:ser>
          <c:idx val="0"/>
          <c:order val="0"/>
          <c:tx>
            <c:strRef>
              <c:f>'DATA FORMAT'!$G$2</c:f>
              <c:strCache>
                <c:ptCount val="1"/>
                <c:pt idx="0">
                  <c:v># GUASTI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730-4559-8FD5-281AA9ACDBC2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730-4559-8FD5-281AA9ACDBC2}"/>
              </c:ext>
            </c:extLst>
          </c:dPt>
          <c:dPt>
            <c:idx val="2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730-4559-8FD5-281AA9ACDBC2}"/>
              </c:ext>
            </c:extLst>
          </c:dPt>
          <c:dPt>
            <c:idx val="3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730-4559-8FD5-281AA9ACDBC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730-4559-8FD5-281AA9ACDBC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730-4559-8FD5-281AA9ACDBC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9730-4559-8FD5-281AA9ACDBC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9730-4559-8FD5-281AA9ACDB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FORMAT'!$F$3:$F$6</c:f>
              <c:strCache>
                <c:ptCount val="4"/>
                <c:pt idx="0">
                  <c:v>ROTATIVA</c:v>
                </c:pt>
                <c:pt idx="1">
                  <c:v>DECORO</c:v>
                </c:pt>
                <c:pt idx="2">
                  <c:v>IMP-ROT</c:v>
                </c:pt>
                <c:pt idx="3">
                  <c:v>ROT-FOR</c:v>
                </c:pt>
              </c:strCache>
            </c:strRef>
          </c:cat>
          <c:val>
            <c:numRef>
              <c:f>'DATA FORMAT'!$G$3:$G$6</c:f>
              <c:numCache>
                <c:formatCode>General</c:formatCode>
                <c:ptCount val="4"/>
                <c:pt idx="0">
                  <c:v>31</c:v>
                </c:pt>
                <c:pt idx="1">
                  <c:v>25</c:v>
                </c:pt>
                <c:pt idx="2">
                  <c:v>9</c:v>
                </c:pt>
                <c:pt idx="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730-4559-8FD5-281AA9ACDBC2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solidFill>
                  <a:sysClr val="windowText" lastClr="000000"/>
                </a:solidFill>
                <a:effectLst/>
                <a:latin typeface="+mn-lt"/>
              </a:rPr>
              <a:t>NUMERO GUASTI per SOTTOINSIEME</a:t>
            </a:r>
            <a:endParaRPr lang="it-IT" sz="1100">
              <a:solidFill>
                <a:sysClr val="windowText" lastClr="000000"/>
              </a:solidFill>
              <a:effectLst/>
              <a:latin typeface="+mn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 GUASTI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9"/>
              <c:pt idx="0">
                <c:v>ROTOSTAMPO</c:v>
              </c:pt>
              <c:pt idx="1">
                <c:v>SGRANELLATORE</c:v>
              </c:pt>
              <c:pt idx="2">
                <c:v>REGOLAZIONE SPALLE</c:v>
              </c:pt>
              <c:pt idx="3">
                <c:v>DORATORE</c:v>
              </c:pt>
              <c:pt idx="4">
                <c:v>ZUCCHERATORE</c:v>
              </c:pt>
              <c:pt idx="5">
                <c:v>NASTRO ALIMENTAZIONE</c:v>
              </c:pt>
              <c:pt idx="6">
                <c:v>NASTRO ZUCCHERATORE</c:v>
              </c:pt>
              <c:pt idx="7">
                <c:v>NASTRO DORATORE</c:v>
              </c:pt>
              <c:pt idx="8">
                <c:v>PONTE DI CONSEGNA</c:v>
              </c:pt>
            </c:strLit>
          </c:cat>
          <c:val>
            <c:numLit>
              <c:formatCode>General</c:formatCode>
              <c:ptCount val="9"/>
              <c:pt idx="0">
                <c:v>23</c:v>
              </c:pt>
              <c:pt idx="1">
                <c:v>7</c:v>
              </c:pt>
              <c:pt idx="2">
                <c:v>1</c:v>
              </c:pt>
              <c:pt idx="3">
                <c:v>4</c:v>
              </c:pt>
              <c:pt idx="4">
                <c:v>21</c:v>
              </c:pt>
              <c:pt idx="5">
                <c:v>9</c:v>
              </c:pt>
              <c:pt idx="6">
                <c:v>29</c:v>
              </c:pt>
              <c:pt idx="7">
                <c:v>1</c:v>
              </c:pt>
              <c:pt idx="8">
                <c:v>7</c:v>
              </c:pt>
            </c:numLit>
          </c:val>
          <c:extLst>
            <c:ext xmlns:c16="http://schemas.microsoft.com/office/drawing/2014/chart" uri="{C3380CC4-5D6E-409C-BE32-E72D297353CC}">
              <c16:uniqueId val="{00000000-506D-4D15-81CD-7DF15E520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7598128"/>
        <c:axId val="1837605616"/>
      </c:barChart>
      <c:catAx>
        <c:axId val="183759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7605616"/>
        <c:crosses val="autoZero"/>
        <c:auto val="1"/>
        <c:lblAlgn val="ctr"/>
        <c:lblOffset val="100"/>
        <c:noMultiLvlLbl val="0"/>
      </c:catAx>
      <c:valAx>
        <c:axId val="183760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759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6="http://schemas.microsoft.com/office/drawing/2014/chart" uri="{02939B4E-F6B6-470C-819A-426941589420}">
      <c16:literalDataChart val="1"/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solidFill>
                  <a:sysClr val="windowText" lastClr="000000"/>
                </a:solidFill>
              </a:rPr>
              <a:t>GUASTI</a:t>
            </a:r>
            <a:r>
              <a:rPr lang="it-IT" baseline="0">
                <a:solidFill>
                  <a:sysClr val="windowText" lastClr="000000"/>
                </a:solidFill>
              </a:rPr>
              <a:t> CON FERMO LINEA PER GRUPPO</a:t>
            </a:r>
            <a:endParaRPr lang="it-IT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1323076879817707"/>
          <c:y val="4.78080018990483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024090516230872"/>
          <c:y val="0.16710276441010813"/>
          <c:w val="0.6396926578756551"/>
          <c:h val="0.70134979637639383"/>
        </c:manualLayout>
      </c:layout>
      <c:pieChart>
        <c:varyColors val="1"/>
        <c:ser>
          <c:idx val="0"/>
          <c:order val="0"/>
          <c:tx>
            <c:strRef>
              <c:f>'DATA FORMAT'!$H$2</c:f>
              <c:strCache>
                <c:ptCount val="1"/>
                <c:pt idx="0">
                  <c:v># GUASTI CON FERMO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C6E-4EF4-BDCA-163B07DED1AA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C6E-4EF4-BDCA-163B07DED1AA}"/>
              </c:ext>
            </c:extLst>
          </c:dPt>
          <c:dPt>
            <c:idx val="2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C6E-4EF4-BDCA-163B07DED1AA}"/>
              </c:ext>
            </c:extLst>
          </c:dPt>
          <c:dPt>
            <c:idx val="3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C6E-4EF4-BDCA-163B07DED1AA}"/>
              </c:ext>
            </c:extLst>
          </c:dPt>
          <c:dLbls>
            <c:dLbl>
              <c:idx val="0"/>
              <c:layout>
                <c:manualLayout>
                  <c:x val="-1.8456895570926481E-2"/>
                  <c:y val="-0.202420459916286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6E-4EF4-BDCA-163B07DED1AA}"/>
                </c:ext>
              </c:extLst>
            </c:dLbl>
            <c:dLbl>
              <c:idx val="1"/>
              <c:layout>
                <c:manualLayout>
                  <c:x val="-1.0627894123674496E-16"/>
                  <c:y val="4.85420426166645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6E-4EF4-BDCA-163B07DED1AA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6E-4EF4-BDCA-163B07DED1AA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6E-4EF4-BDCA-163B07DED1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'DATA FORMAT'!$F$3:$F$6</c:f>
              <c:strCache>
                <c:ptCount val="4"/>
                <c:pt idx="0">
                  <c:v>ROTATIVA</c:v>
                </c:pt>
                <c:pt idx="1">
                  <c:v>DECORO</c:v>
                </c:pt>
                <c:pt idx="2">
                  <c:v>IMP-ROT</c:v>
                </c:pt>
                <c:pt idx="3">
                  <c:v>ROT-FOR</c:v>
                </c:pt>
              </c:strCache>
            </c:strRef>
          </c:cat>
          <c:val>
            <c:numRef>
              <c:f>'DATA FORMAT'!$H$3:$H$6</c:f>
              <c:numCache>
                <c:formatCode>General</c:formatCode>
                <c:ptCount val="4"/>
                <c:pt idx="0">
                  <c:v>14</c:v>
                </c:pt>
                <c:pt idx="1">
                  <c:v>1</c:v>
                </c:pt>
                <c:pt idx="2">
                  <c:v>3</c:v>
                </c:pt>
                <c:pt idx="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6E-4EF4-BDCA-163B07DED1AA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IMPASTATRICE</a:t>
            </a:r>
          </a:p>
        </c:rich>
      </c:tx>
      <c:layout>
        <c:manualLayout>
          <c:xMode val="edge"/>
          <c:yMode val="edge"/>
          <c:x val="0.41326272809331999"/>
          <c:y val="3.0147782295106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IMPAST.'!$C$2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IMPAST.'!$B$3:$B$10</c:f>
              <c:strCache>
                <c:ptCount val="8"/>
                <c:pt idx="0">
                  <c:v>SFARINATI</c:v>
                </c:pt>
                <c:pt idx="1">
                  <c:v>QUADRO ELETTRICO</c:v>
                </c:pt>
                <c:pt idx="2">
                  <c:v>LIQUIDI</c:v>
                </c:pt>
                <c:pt idx="3">
                  <c:v>NASTRO VASCONE</c:v>
                </c:pt>
                <c:pt idx="4">
                  <c:v>VASCA</c:v>
                </c:pt>
                <c:pt idx="5">
                  <c:v>PREMIX</c:v>
                </c:pt>
                <c:pt idx="6">
                  <c:v>MOTORE ASPO</c:v>
                </c:pt>
                <c:pt idx="7">
                  <c:v>MOTORE ROTAZIONE</c:v>
                </c:pt>
              </c:strCache>
            </c:strRef>
          </c:cat>
          <c:val>
            <c:numRef>
              <c:f>'DATA IMPAST.'!$C$3:$C$10</c:f>
              <c:numCache>
                <c:formatCode>General</c:formatCode>
                <c:ptCount val="8"/>
                <c:pt idx="0">
                  <c:v>132</c:v>
                </c:pt>
                <c:pt idx="1">
                  <c:v>20</c:v>
                </c:pt>
                <c:pt idx="2">
                  <c:v>28</c:v>
                </c:pt>
                <c:pt idx="3">
                  <c:v>16</c:v>
                </c:pt>
                <c:pt idx="4">
                  <c:v>15</c:v>
                </c:pt>
                <c:pt idx="5">
                  <c:v>7</c:v>
                </c:pt>
                <c:pt idx="6">
                  <c:v>7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4-874F-94B4-BE5AB87A7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5635888"/>
        <c:axId val="758241616"/>
      </c:barChart>
      <c:lineChart>
        <c:grouping val="standard"/>
        <c:varyColors val="0"/>
        <c:ser>
          <c:idx val="1"/>
          <c:order val="1"/>
          <c:tx>
            <c:strRef>
              <c:f>'DATA IMPAST.'!$D$2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'DATA IMPAST.'!$B$3:$B$10</c:f>
              <c:strCache>
                <c:ptCount val="8"/>
                <c:pt idx="0">
                  <c:v>SFARINATI</c:v>
                </c:pt>
                <c:pt idx="1">
                  <c:v>QUADRO ELETTRICO</c:v>
                </c:pt>
                <c:pt idx="2">
                  <c:v>LIQUIDI</c:v>
                </c:pt>
                <c:pt idx="3">
                  <c:v>NASTRO VASCONE</c:v>
                </c:pt>
                <c:pt idx="4">
                  <c:v>VASCA</c:v>
                </c:pt>
                <c:pt idx="5">
                  <c:v>PREMIX</c:v>
                </c:pt>
                <c:pt idx="6">
                  <c:v>MOTORE ASPO</c:v>
                </c:pt>
                <c:pt idx="7">
                  <c:v>MOTORE ROTAZIONE</c:v>
                </c:pt>
              </c:strCache>
            </c:strRef>
          </c:cat>
          <c:val>
            <c:numRef>
              <c:f>'DATA IMPAST.'!$D$3:$D$10</c:f>
              <c:numCache>
                <c:formatCode>General</c:formatCode>
                <c:ptCount val="8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54-874F-94B4-BE5AB87A7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468208"/>
        <c:axId val="756238320"/>
      </c:lineChart>
      <c:catAx>
        <c:axId val="71563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8241616"/>
        <c:crosses val="autoZero"/>
        <c:auto val="1"/>
        <c:lblAlgn val="ctr"/>
        <c:lblOffset val="100"/>
        <c:noMultiLvlLbl val="0"/>
      </c:catAx>
      <c:valAx>
        <c:axId val="75824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15635888"/>
        <c:crosses val="autoZero"/>
        <c:crossBetween val="between"/>
      </c:valAx>
      <c:valAx>
        <c:axId val="756238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6468208"/>
        <c:crosses val="max"/>
        <c:crossBetween val="between"/>
      </c:valAx>
      <c:catAx>
        <c:axId val="75646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6238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FORMATURA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FORMAT'!$C$2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FORMAT'!$B$3:$B$11</c:f>
              <c:strCache>
                <c:ptCount val="9"/>
                <c:pt idx="0">
                  <c:v>ROTOSTAMPO</c:v>
                </c:pt>
                <c:pt idx="1">
                  <c:v>N. ZUCCHERATORE</c:v>
                </c:pt>
                <c:pt idx="2">
                  <c:v>N. ALIMENTAZIONE</c:v>
                </c:pt>
                <c:pt idx="3">
                  <c:v>PONTE DI CONSEGNA</c:v>
                </c:pt>
                <c:pt idx="4">
                  <c:v>SGRANELLATORE</c:v>
                </c:pt>
                <c:pt idx="5">
                  <c:v>REGOLAZIONE SPALLE</c:v>
                </c:pt>
                <c:pt idx="6">
                  <c:v>DORATORE</c:v>
                </c:pt>
                <c:pt idx="7">
                  <c:v>ZUCCHERATORE</c:v>
                </c:pt>
                <c:pt idx="8">
                  <c:v>NASTRO DORATORE</c:v>
                </c:pt>
              </c:strCache>
            </c:strRef>
          </c:cat>
          <c:val>
            <c:numRef>
              <c:f>'DATA FORMAT'!$C$3:$C$11</c:f>
              <c:numCache>
                <c:formatCode>General</c:formatCode>
                <c:ptCount val="9"/>
                <c:pt idx="0">
                  <c:v>23</c:v>
                </c:pt>
                <c:pt idx="1">
                  <c:v>29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  <c:pt idx="5">
                  <c:v>1</c:v>
                </c:pt>
                <c:pt idx="6">
                  <c:v>4</c:v>
                </c:pt>
                <c:pt idx="7">
                  <c:v>21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D8-C04E-8B95-B01C5F7C9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3547104"/>
        <c:axId val="763548752"/>
      </c:barChart>
      <c:lineChart>
        <c:grouping val="standard"/>
        <c:varyColors val="0"/>
        <c:ser>
          <c:idx val="1"/>
          <c:order val="1"/>
          <c:tx>
            <c:strRef>
              <c:f>'DATA FORMAT'!$D$2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'DATA FORMAT'!$B$3:$B$11</c:f>
              <c:strCache>
                <c:ptCount val="9"/>
                <c:pt idx="0">
                  <c:v>ROTOSTAMPO</c:v>
                </c:pt>
                <c:pt idx="1">
                  <c:v>N. ZUCCHERATORE</c:v>
                </c:pt>
                <c:pt idx="2">
                  <c:v>N. ALIMENTAZIONE</c:v>
                </c:pt>
                <c:pt idx="3">
                  <c:v>PONTE DI CONSEGNA</c:v>
                </c:pt>
                <c:pt idx="4">
                  <c:v>SGRANELLATORE</c:v>
                </c:pt>
                <c:pt idx="5">
                  <c:v>REGOLAZIONE SPALLE</c:v>
                </c:pt>
                <c:pt idx="6">
                  <c:v>DORATORE</c:v>
                </c:pt>
                <c:pt idx="7">
                  <c:v>ZUCCHERATORE</c:v>
                </c:pt>
                <c:pt idx="8">
                  <c:v>NASTRO DORATORE</c:v>
                </c:pt>
              </c:strCache>
            </c:strRef>
          </c:cat>
          <c:val>
            <c:numRef>
              <c:f>'DATA FORMAT'!$D$3:$D$11</c:f>
              <c:numCache>
                <c:formatCode>General</c:formatCode>
                <c:ptCount val="9"/>
                <c:pt idx="0">
                  <c:v>12</c:v>
                </c:pt>
                <c:pt idx="1">
                  <c:v>12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D8-C04E-8B95-B01C5F7C9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177680"/>
        <c:axId val="716095328"/>
      </c:lineChart>
      <c:catAx>
        <c:axId val="7635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3548752"/>
        <c:crosses val="autoZero"/>
        <c:auto val="1"/>
        <c:lblAlgn val="ctr"/>
        <c:lblOffset val="100"/>
        <c:noMultiLvlLbl val="0"/>
      </c:catAx>
      <c:valAx>
        <c:axId val="76354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3547104"/>
        <c:crosses val="autoZero"/>
        <c:crossBetween val="between"/>
      </c:valAx>
      <c:valAx>
        <c:axId val="7160953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2177680"/>
        <c:crosses val="max"/>
        <c:crossBetween val="between"/>
      </c:valAx>
      <c:catAx>
        <c:axId val="76217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6095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COTTURA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COTTURA'!$C$2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COTTURA'!$B$3:$B$11</c:f>
              <c:strCache>
                <c:ptCount val="9"/>
                <c:pt idx="0">
                  <c:v>QE FORNO</c:v>
                </c:pt>
                <c:pt idx="1">
                  <c:v>TAKE OFF</c:v>
                </c:pt>
                <c:pt idx="2">
                  <c:v>ESTRAZIONE FUMI</c:v>
                </c:pt>
                <c:pt idx="3">
                  <c:v>GRUPPO BRUCIATORI</c:v>
                </c:pt>
                <c:pt idx="4">
                  <c:v>TRASPORTO A RETE</c:v>
                </c:pt>
                <c:pt idx="5">
                  <c:v>IMP. LAVAGGIO</c:v>
                </c:pt>
                <c:pt idx="6">
                  <c:v>GRUPPO CONTINUITA</c:v>
                </c:pt>
                <c:pt idx="7">
                  <c:v>NASTRO METAL</c:v>
                </c:pt>
                <c:pt idx="8">
                  <c:v>SISTEMA DI VISIONE</c:v>
                </c:pt>
              </c:strCache>
            </c:strRef>
          </c:cat>
          <c:val>
            <c:numRef>
              <c:f>'DATA COTTURA'!$C$3:$C$11</c:f>
              <c:numCache>
                <c:formatCode>General</c:formatCode>
                <c:ptCount val="9"/>
                <c:pt idx="0">
                  <c:v>15</c:v>
                </c:pt>
                <c:pt idx="1">
                  <c:v>21</c:v>
                </c:pt>
                <c:pt idx="2">
                  <c:v>16</c:v>
                </c:pt>
                <c:pt idx="3">
                  <c:v>37</c:v>
                </c:pt>
                <c:pt idx="4">
                  <c:v>3</c:v>
                </c:pt>
                <c:pt idx="5">
                  <c:v>10</c:v>
                </c:pt>
                <c:pt idx="6">
                  <c:v>2</c:v>
                </c:pt>
                <c:pt idx="7">
                  <c:v>5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6-7047-9F2F-6991C81AF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644576"/>
        <c:axId val="744347104"/>
      </c:barChart>
      <c:lineChart>
        <c:grouping val="standard"/>
        <c:varyColors val="0"/>
        <c:ser>
          <c:idx val="1"/>
          <c:order val="1"/>
          <c:tx>
            <c:strRef>
              <c:f>'DATA COTTURA'!$D$2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'DATA COTTURA'!$B$3:$B$11</c:f>
              <c:strCache>
                <c:ptCount val="9"/>
                <c:pt idx="0">
                  <c:v>QE FORNO</c:v>
                </c:pt>
                <c:pt idx="1">
                  <c:v>TAKE OFF</c:v>
                </c:pt>
                <c:pt idx="2">
                  <c:v>ESTRAZIONE FUMI</c:v>
                </c:pt>
                <c:pt idx="3">
                  <c:v>GRUPPO BRUCIATORI</c:v>
                </c:pt>
                <c:pt idx="4">
                  <c:v>TRASPORTO A RETE</c:v>
                </c:pt>
                <c:pt idx="5">
                  <c:v>IMP. LAVAGGIO</c:v>
                </c:pt>
                <c:pt idx="6">
                  <c:v>GRUPPO CONTINUITA</c:v>
                </c:pt>
                <c:pt idx="7">
                  <c:v>NASTRO METAL</c:v>
                </c:pt>
                <c:pt idx="8">
                  <c:v>SISTEMA DI VISIONE</c:v>
                </c:pt>
              </c:strCache>
            </c:strRef>
          </c:cat>
          <c:val>
            <c:numRef>
              <c:f>'DATA COTTURA'!$D$3:$D$11</c:f>
              <c:numCache>
                <c:formatCode>General</c:formatCode>
                <c:ptCount val="9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56-7047-9F2F-6991C81AF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548560"/>
        <c:axId val="645667312"/>
      </c:lineChart>
      <c:catAx>
        <c:axId val="63964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4347104"/>
        <c:crosses val="autoZero"/>
        <c:auto val="1"/>
        <c:lblAlgn val="ctr"/>
        <c:lblOffset val="100"/>
        <c:noMultiLvlLbl val="0"/>
      </c:catAx>
      <c:valAx>
        <c:axId val="74434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9644576"/>
        <c:crosses val="autoZero"/>
        <c:crossBetween val="between"/>
      </c:valAx>
      <c:valAx>
        <c:axId val="6456673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6548560"/>
        <c:crosses val="max"/>
        <c:crossBetween val="between"/>
      </c:valAx>
      <c:catAx>
        <c:axId val="756548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56673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CONFEZIONAMENTO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CONFEZ.'!$C$2</c:f>
              <c:strCache>
                <c:ptCount val="1"/>
                <c:pt idx="0">
                  <c:v># GUASTI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'DATA CONFEZ.'!$B$3:$B$14</c:f>
              <c:strCache>
                <c:ptCount val="12"/>
                <c:pt idx="0">
                  <c:v>SALDATURA</c:v>
                </c:pt>
                <c:pt idx="1">
                  <c:v>SVOLGI BOBINA</c:v>
                </c:pt>
                <c:pt idx="2">
                  <c:v>FORMATORE</c:v>
                </c:pt>
                <c:pt idx="3">
                  <c:v>SCARICO PRODOTTO</c:v>
                </c:pt>
                <c:pt idx="4">
                  <c:v>GRUPPO ELETTRICO</c:v>
                </c:pt>
                <c:pt idx="5">
                  <c:v>DOSAGGIO</c:v>
                </c:pt>
                <c:pt idx="6">
                  <c:v>NASTRINO</c:v>
                </c:pt>
                <c:pt idx="7">
                  <c:v>CANALI DI TRASPORTO</c:v>
                </c:pt>
                <c:pt idx="8">
                  <c:v>TAGLIO</c:v>
                </c:pt>
                <c:pt idx="9">
                  <c:v>STAMPO</c:v>
                </c:pt>
                <c:pt idx="10">
                  <c:v>BILANCIA PONDERALE</c:v>
                </c:pt>
                <c:pt idx="11">
                  <c:v>X-RAY</c:v>
                </c:pt>
              </c:strCache>
            </c:strRef>
          </c:cat>
          <c:val>
            <c:numRef>
              <c:f>'DATA CONFEZ.'!$C$3:$C$14</c:f>
              <c:numCache>
                <c:formatCode>General</c:formatCode>
                <c:ptCount val="12"/>
                <c:pt idx="0">
                  <c:v>68</c:v>
                </c:pt>
                <c:pt idx="1">
                  <c:v>100</c:v>
                </c:pt>
                <c:pt idx="2">
                  <c:v>20</c:v>
                </c:pt>
                <c:pt idx="3">
                  <c:v>40</c:v>
                </c:pt>
                <c:pt idx="4">
                  <c:v>5</c:v>
                </c:pt>
                <c:pt idx="5">
                  <c:v>66</c:v>
                </c:pt>
                <c:pt idx="6">
                  <c:v>22</c:v>
                </c:pt>
                <c:pt idx="7">
                  <c:v>15</c:v>
                </c:pt>
                <c:pt idx="8">
                  <c:v>17</c:v>
                </c:pt>
                <c:pt idx="9">
                  <c:v>1</c:v>
                </c:pt>
                <c:pt idx="10">
                  <c:v>18</c:v>
                </c:pt>
                <c:pt idx="1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4-1C40-AAE6-CA8EABF22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1735776"/>
        <c:axId val="761269584"/>
      </c:barChart>
      <c:lineChart>
        <c:grouping val="standard"/>
        <c:varyColors val="0"/>
        <c:ser>
          <c:idx val="1"/>
          <c:order val="1"/>
          <c:tx>
            <c:strRef>
              <c:f>'DATA CONFEZ.'!$D$2</c:f>
              <c:strCache>
                <c:ptCount val="1"/>
                <c:pt idx="0">
                  <c:v># GUASTI CON FERMO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'DATA CONFEZ.'!$B$3:$B$14</c:f>
              <c:strCache>
                <c:ptCount val="12"/>
                <c:pt idx="0">
                  <c:v>SALDATURA</c:v>
                </c:pt>
                <c:pt idx="1">
                  <c:v>SVOLGI BOBINA</c:v>
                </c:pt>
                <c:pt idx="2">
                  <c:v>FORMATORE</c:v>
                </c:pt>
                <c:pt idx="3">
                  <c:v>SCARICO PRODOTTO</c:v>
                </c:pt>
                <c:pt idx="4">
                  <c:v>GRUPPO ELETTRICO</c:v>
                </c:pt>
                <c:pt idx="5">
                  <c:v>DOSAGGIO</c:v>
                </c:pt>
                <c:pt idx="6">
                  <c:v>NASTRINO</c:v>
                </c:pt>
                <c:pt idx="7">
                  <c:v>CANALI DI TRASPORTO</c:v>
                </c:pt>
                <c:pt idx="8">
                  <c:v>TAGLIO</c:v>
                </c:pt>
                <c:pt idx="9">
                  <c:v>STAMPO</c:v>
                </c:pt>
                <c:pt idx="10">
                  <c:v>BILANCIA PONDERALE</c:v>
                </c:pt>
                <c:pt idx="11">
                  <c:v>X-RAY</c:v>
                </c:pt>
              </c:strCache>
            </c:strRef>
          </c:cat>
          <c:val>
            <c:numRef>
              <c:f>'DATA CONFEZ.'!$D$3:$D$14</c:f>
              <c:numCache>
                <c:formatCode>General</c:formatCode>
                <c:ptCount val="12"/>
                <c:pt idx="0">
                  <c:v>16</c:v>
                </c:pt>
                <c:pt idx="1">
                  <c:v>9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54-1C40-AAE6-CA8EABF22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778416"/>
        <c:axId val="766025296"/>
      </c:lineChart>
      <c:catAx>
        <c:axId val="76173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1269584"/>
        <c:crosses val="autoZero"/>
        <c:auto val="1"/>
        <c:lblAlgn val="ctr"/>
        <c:lblOffset val="100"/>
        <c:noMultiLvlLbl val="0"/>
      </c:catAx>
      <c:valAx>
        <c:axId val="7612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1735776"/>
        <c:crosses val="autoZero"/>
        <c:crossBetween val="between"/>
      </c:valAx>
      <c:valAx>
        <c:axId val="7660252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9778416"/>
        <c:crosses val="max"/>
        <c:crossBetween val="between"/>
      </c:valAx>
      <c:catAx>
        <c:axId val="759778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6025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8">
          <cx:pt idx="0">SFARINATI</cx:pt>
          <cx:pt idx="1">LIQUIDI</cx:pt>
          <cx:pt idx="2">PREMIX</cx:pt>
          <cx:pt idx="3">MOTORE ASPO</cx:pt>
          <cx:pt idx="4">MOTORE ROTAZIONE</cx:pt>
          <cx:pt idx="5">QUADRO ELETTRICO</cx:pt>
          <cx:pt idx="6">NASTRO VASCONE</cx:pt>
          <cx:pt idx="7">VASCA</cx:pt>
        </cx:lvl>
      </cx:strDim>
      <cx:numDim type="val">
        <cx:lvl ptCount="8">
          <cx:pt idx="0">132</cx:pt>
          <cx:pt idx="1">28</cx:pt>
          <cx:pt idx="2">7</cx:pt>
          <cx:pt idx="3">7</cx:pt>
          <cx:pt idx="4">3</cx:pt>
          <cx:pt idx="5">20</cx:pt>
          <cx:pt idx="6">16</cx:pt>
          <cx:pt idx="7">15</cx:pt>
        </cx:lvl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>
                <a:solidFill>
                  <a:sysClr val="windowText" lastClr="000000"/>
                </a:solidFill>
              </a:defRPr>
            </a:pPr>
            <a:r>
              <a:rPr lang="en-US" sz="1400" b="0" i="0" baseline="0">
                <a:solidFill>
                  <a:sysClr val="windowText" lastClr="000000"/>
                </a:solidFill>
                <a:effectLst/>
                <a:latin typeface="+mn-lt"/>
              </a:rPr>
              <a:t>NUMERO GUASTI per SOTTOINSIEME</a:t>
            </a:r>
            <a:endParaRPr lang="it-IT" sz="1100">
              <a:solidFill>
                <a:sysClr val="windowText" lastClr="000000"/>
              </a:solidFill>
              <a:effectLst/>
              <a:latin typeface="+mn-lt"/>
            </a:endParaRPr>
          </a:p>
        </cx:rich>
      </cx:tx>
    </cx:title>
    <cx:plotArea>
      <cx:plotAreaRegion>
        <cx:series layoutId="clusteredColumn" uniqueId="{D6A6DC0C-9FBE-4F9C-9B35-4039173CBEFA}" formatIdx="0">
          <cx:tx>
            <cx:txData>
              <cx:v># GUASTI</cx:v>
            </cx:txData>
          </cx:tx>
          <cx:spPr>
            <a:solidFill>
              <a:schemeClr val="accent1"/>
            </a:solidFill>
          </cx:spPr>
          <cx:dataId val="0"/>
          <cx:layoutPr>
            <cx:aggregation/>
          </cx:layoutPr>
        </cx:series>
      </cx:plotAreaRegion>
      <cx:axis id="0">
        <cx:valScaling/>
        <cx:majorGridlines/>
        <cx:tickLabels/>
      </cx:axis>
      <cx:axis id="1">
        <cx:catScaling gapWidth="0.409999996"/>
        <cx:tickLabels/>
      </cx:axis>
    </cx:plotArea>
  </cx:chart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23">
          <cx:pt idx="0">Alimentazione LAV</cx:pt>
          <cx:pt idx="1">Centralina QE</cx:pt>
          <cx:pt idx="2">Centratore TAK</cx:pt>
          <cx:pt idx="3">Centratore TRAS</cx:pt>
          <cx:pt idx="4">Differenziale QE</cx:pt>
          <cx:pt idx="5">Filtro QE</cx:pt>
          <cx:pt idx="6">Gruppo illuminazione VIS</cx:pt>
          <cx:pt idx="7">Gruppo pompaggio LAV</cx:pt>
          <cx:pt idx="8">Interfaccia PLC VIS</cx:pt>
          <cx:pt idx="9">Inverter ESTR</cx:pt>
          <cx:pt idx="10">Motore aspirazione ESTR</cx:pt>
          <cx:pt idx="11">PLC QE</cx:pt>
          <cx:pt idx="12">Pressostato ESTR</cx:pt>
          <cx:pt idx="13">Raschiatore TRAS</cx:pt>
          <cx:pt idx="14">Rullo TAK</cx:pt>
          <cx:pt idx="15">Scarto palette VIS</cx:pt>
          <cx:pt idx="16">Scarto soffi VIS</cx:pt>
          <cx:pt idx="17">Scheda manager BRU</cx:pt>
          <cx:pt idx="18">Sonda ionizzazione BRU</cx:pt>
          <cx:pt idx="19">Spazzole LAV</cx:pt>
          <cx:pt idx="20">Termoregolatore BRU</cx:pt>
          <cx:pt idx="21">Testata rilevazione  MET</cx:pt>
          <cx:pt idx="22">UPS</cx:pt>
        </cx:lvl>
      </cx:strDim>
      <cx:numDim type="val">
        <cx:lvl ptCount="23">
          <cx:pt idx="0">4</cx:pt>
          <cx:pt idx="1">9</cx:pt>
          <cx:pt idx="2">11</cx:pt>
          <cx:pt idx="3">2</cx:pt>
          <cx:pt idx="4">2</cx:pt>
          <cx:pt idx="5">3</cx:pt>
          <cx:pt idx="6">3</cx:pt>
          <cx:pt idx="7">2</cx:pt>
          <cx:pt idx="8">2</cx:pt>
          <cx:pt idx="9">1</cx:pt>
          <cx:pt idx="10">4</cx:pt>
          <cx:pt idx="11">1</cx:pt>
          <cx:pt idx="12">11</cx:pt>
          <cx:pt idx="13">1</cx:pt>
          <cx:pt idx="14">10</cx:pt>
          <cx:pt idx="15">2</cx:pt>
          <cx:pt idx="16">3</cx:pt>
          <cx:pt idx="17">10</cx:pt>
          <cx:pt idx="18">14</cx:pt>
          <cx:pt idx="19">4</cx:pt>
          <cx:pt idx="20">13</cx:pt>
          <cx:pt idx="21">5</cx:pt>
          <cx:pt idx="22">2</cx:pt>
        </cx:lvl>
      </cx:numDim>
    </cx:data>
  </cx:chartData>
  <cx:chart>
    <cx:title pos="t" align="ctr" overlay="0">
      <cx:tx>
        <cx:txData>
          <cx:v>PARETO CHART - COTTURA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PARETO CHART - COTTURA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3DE51D68-8BFA-4D49-BAEA-B85F6CE301E8}">
          <cx:tx>
            <cx:txData>
              <cx:v># GUASTI</cx:v>
            </cx:txData>
          </cx:tx>
          <cx:spPr>
            <a:solidFill>
              <a:schemeClr val="accent4"/>
            </a:solidFill>
          </cx:spPr>
          <cx:dataId val="0"/>
          <cx:layoutPr>
            <cx:aggregation/>
          </cx:layoutPr>
          <cx:axisId val="1"/>
        </cx:series>
        <cx:series layoutId="paretoLine" ownerIdx="0" uniqueId="{5DBB78AF-A4AE-4CC1-9126-C717C13714B0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catScaling gapWidth="0.219999999"/>
        <cx:tickLabels/>
      </cx:axis>
      <cx:axis id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1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12">
          <cx:pt idx="0">CANALI DI TRASPORTO</cx:pt>
          <cx:pt idx="1">DOSAGGIO</cx:pt>
          <cx:pt idx="2">SCARICO PRODOTTO</cx:pt>
          <cx:pt idx="3">TAGLIO</cx:pt>
          <cx:pt idx="4">STAMPO</cx:pt>
          <cx:pt idx="5">SALDATURA</cx:pt>
          <cx:pt idx="6">GRUPPO ELETTRICO</cx:pt>
          <cx:pt idx="7">SVOLGI BOBINA</cx:pt>
          <cx:pt idx="8">FORMATORE</cx:pt>
          <cx:pt idx="9">NASTRINO</cx:pt>
          <cx:pt idx="10">BILANCIA PONDERALE</cx:pt>
          <cx:pt idx="11">X-RAY</cx:pt>
        </cx:lvl>
      </cx:strDim>
      <cx:numDim type="val">
        <cx:lvl ptCount="12">
          <cx:pt idx="0">15</cx:pt>
          <cx:pt idx="1">66</cx:pt>
          <cx:pt idx="2">40</cx:pt>
          <cx:pt idx="3">17</cx:pt>
          <cx:pt idx="4">1</cx:pt>
          <cx:pt idx="5">68</cx:pt>
          <cx:pt idx="6">5</cx:pt>
          <cx:pt idx="7">100</cx:pt>
          <cx:pt idx="8">20</cx:pt>
          <cx:pt idx="9">22</cx:pt>
          <cx:pt idx="10">18</cx:pt>
          <cx:pt idx="11">25</cx:pt>
        </cx:lvl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>
                <a:solidFill>
                  <a:sysClr val="windowText" lastClr="000000"/>
                </a:solidFill>
              </a:defRPr>
            </a:pPr>
            <a:r>
              <a:rPr lang="en-US" sz="1400" b="0" i="0" baseline="0">
                <a:solidFill>
                  <a:sysClr val="windowText" lastClr="000000"/>
                </a:solidFill>
                <a:effectLst/>
                <a:latin typeface="+mn-lt"/>
              </a:rPr>
              <a:t>ANALISI DI PARETO - NUMERO GUASTI per SOTTOINSIEME</a:t>
            </a:r>
            <a:endParaRPr lang="it-IT" sz="1100">
              <a:solidFill>
                <a:sysClr val="windowText" lastClr="000000"/>
              </a:solidFill>
              <a:effectLst/>
              <a:latin typeface="+mn-lt"/>
            </a:endParaRPr>
          </a:p>
        </cx:rich>
      </cx:tx>
    </cx:title>
    <cx:plotArea>
      <cx:plotAreaRegion>
        <cx:series layoutId="clusteredColumn" uniqueId="{89D587EC-AAA6-4D08-99D8-BF51FE8C5E35}" formatIdx="0">
          <cx:tx>
            <cx:txData>
              <cx:v># GUASTI</cx:v>
            </cx:txData>
          </cx:tx>
          <cx:dataId val="0"/>
          <cx:layoutPr>
            <cx:aggregation/>
          </cx:layoutPr>
        </cx:series>
      </cx:plotAreaRegion>
      <cx:axis id="0">
        <cx:valScaling/>
        <cx:majorGridlines/>
        <cx:tickLabels/>
      </cx:axis>
      <cx:axis id="1">
        <cx:catScaling gapWidth="0.409999996"/>
        <cx:tickLabels/>
      </cx:axis>
    </cx:plotArea>
  </cx:chart>
</cx:chartSpace>
</file>

<file path=xl/charts/chartEx1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36">
          <cx:pt idx="0">Alimentazione SALD</cx:pt>
          <cx:pt idx="1">Allineatore FIFE SVOLG</cx:pt>
          <cx:pt idx="2">Ballerino SVOLG</cx:pt>
          <cx:pt idx="3">Canale di alimentazione TRA</cx:pt>
          <cx:pt idx="4">Canale vibrante TRA</cx:pt>
          <cx:pt idx="5">Carter SVOLG</cx:pt>
          <cx:pt idx="6">Cella di scarico DOS</cx:pt>
          <cx:pt idx="7">Centralina QE</cx:pt>
          <cx:pt idx="8">Cestello DOS</cx:pt>
          <cx:pt idx="9">Cinghia di traino SCA</cx:pt>
          <cx:pt idx="10">Cinghia per taratura NASTR</cx:pt>
          <cx:pt idx="11">Cinghie di traino SVOLG</cx:pt>
          <cx:pt idx="12">Coltello rifilo TAG</cx:pt>
          <cx:pt idx="13">Coltello tagliacuci TAG</cx:pt>
          <cx:pt idx="14">Database ricetta XRAY</cx:pt>
          <cx:pt idx="15">Espulsore XRAY</cx:pt>
          <cx:pt idx="16">Fotocellula BIL</cx:pt>
          <cx:pt idx="17">Fotocellula SVOLG</cx:pt>
          <cx:pt idx="18">Freno SVOLG</cx:pt>
          <cx:pt idx="19">Generatore XRAY</cx:pt>
          <cx:pt idx="20">Gruppo sgancio SCA</cx:pt>
          <cx:pt idx="21">Gruppo tazze SCA</cx:pt>
          <cx:pt idx="22">Gruppo Y FORM</cx:pt>
          <cx:pt idx="23">Guide pacchetti FORM</cx:pt>
          <cx:pt idx="24">Guide taratura BIL</cx:pt>
          <cx:pt idx="25">Incollatore SALD</cx:pt>
          <cx:pt idx="26">Massa saldante anteriore SALD</cx:pt>
          <cx:pt idx="27">Massa saldante longitudinale SALD</cx:pt>
          <cx:pt idx="28">Massa saldante posteriore SALD</cx:pt>
          <cx:pt idx="29">Motore SVOLG</cx:pt>
          <cx:pt idx="30">Piatto vibrante DOS</cx:pt>
          <cx:pt idx="31">Quadro elettrico QE</cx:pt>
          <cx:pt idx="32">Regolatore XRAY</cx:pt>
          <cx:pt idx="33">Stampante BIL</cx:pt>
          <cx:pt idx="34">Telo NASTR</cx:pt>
          <cx:pt idx="35">Testina marcatore Videojet STA</cx:pt>
        </cx:lvl>
      </cx:strDim>
      <cx:numDim type="val">
        <cx:lvl ptCount="36">
          <cx:pt idx="0">6</cx:pt>
          <cx:pt idx="1">6</cx:pt>
          <cx:pt idx="2">16</cx:pt>
          <cx:pt idx="3">7</cx:pt>
          <cx:pt idx="4">8</cx:pt>
          <cx:pt idx="5">15</cx:pt>
          <cx:pt idx="6">36</cx:pt>
          <cx:pt idx="7">4</cx:pt>
          <cx:pt idx="8">14</cx:pt>
          <cx:pt idx="9">4</cx:pt>
          <cx:pt idx="10">6</cx:pt>
          <cx:pt idx="11">32</cx:pt>
          <cx:pt idx="12">6</cx:pt>
          <cx:pt idx="13">11</cx:pt>
          <cx:pt idx="14">9</cx:pt>
          <cx:pt idx="15">6</cx:pt>
          <cx:pt idx="16">11</cx:pt>
          <cx:pt idx="17">16</cx:pt>
          <cx:pt idx="18">12</cx:pt>
          <cx:pt idx="19">5</cx:pt>
          <cx:pt idx="20">12</cx:pt>
          <cx:pt idx="21">24</cx:pt>
          <cx:pt idx="22">7</cx:pt>
          <cx:pt idx="23">13</cx:pt>
          <cx:pt idx="24">5</cx:pt>
          <cx:pt idx="25">15</cx:pt>
          <cx:pt idx="26">9</cx:pt>
          <cx:pt idx="27">16</cx:pt>
          <cx:pt idx="28">22</cx:pt>
          <cx:pt idx="29">3</cx:pt>
          <cx:pt idx="30">16</cx:pt>
          <cx:pt idx="31">1</cx:pt>
          <cx:pt idx="32">5</cx:pt>
          <cx:pt idx="33">2</cx:pt>
          <cx:pt idx="34">16</cx:pt>
          <cx:pt idx="35">1</cx:pt>
        </cx:lvl>
      </cx:numDim>
    </cx:data>
  </cx:chartData>
  <cx:chart>
    <cx:title pos="t" align="ctr" overlay="0">
      <cx:tx>
        <cx:txData>
          <cx:v>PARETO CHART - CONFEZIONAMENTO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PARETO CHART - CONFEZIONAMENTO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B678E57A-952F-476C-A42A-C4F998260A39}">
          <cx:tx>
            <cx:txData>
              <cx:v># GUASTI</cx:v>
            </cx:txData>
          </cx:tx>
          <cx:spPr>
            <a:solidFill>
              <a:schemeClr val="accent6">
                <a:lumMod val="75000"/>
              </a:schemeClr>
            </a:solidFill>
          </cx:spPr>
          <cx:dataId val="0"/>
          <cx:layoutPr>
            <cx:aggregation/>
          </cx:layoutPr>
          <cx:axisId val="1"/>
        </cx:series>
        <cx:series layoutId="paretoLine" ownerIdx="0" uniqueId="{D7B4B357-E3D1-4D56-A71E-00DE4010D66A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catScaling gapWidth="0.219999999"/>
        <cx:tickLabels/>
      </cx:axis>
      <cx:axis id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1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16">
          <cx:pt idx="0">MAGAZZINO</cx:pt>
          <cx:pt idx="1">ROBOT OPM</cx:pt>
          <cx:pt idx="2">TESTA PRESA CARTONE</cx:pt>
          <cx:pt idx="3">CARRELLO</cx:pt>
          <cx:pt idx="4">CHIUSURA</cx:pt>
          <cx:pt idx="5">TAMPONE</cx:pt>
          <cx:pt idx="6">ESTRATTORE</cx:pt>
          <cx:pt idx="7">INCOLLATORE</cx:pt>
          <cx:pt idx="8">COMPOSIZIONE CASSA</cx:pt>
          <cx:pt idx="9">CONTROLLO INC.</cx:pt>
          <cx:pt idx="10">TRASPORTO CASSA</cx:pt>
          <cx:pt idx="11">TESTA ROBOT</cx:pt>
          <cx:pt idx="12">STAMPA</cx:pt>
          <cx:pt idx="13">CHIUSURA</cx:pt>
          <cx:pt idx="14">CONTROLLO NASTR.</cx:pt>
          <cx:pt idx="15">RIBALTATORE</cx:pt>
        </cx:lvl>
      </cx:strDim>
      <cx:numDim type="val">
        <cx:lvl ptCount="16">
          <cx:pt idx="0">17</cx:pt>
          <cx:pt idx="1">5</cx:pt>
          <cx:pt idx="2">14</cx:pt>
          <cx:pt idx="3">39</cx:pt>
          <cx:pt idx="4">25</cx:pt>
          <cx:pt idx="5">29</cx:pt>
          <cx:pt idx="6">32</cx:pt>
          <cx:pt idx="7">21</cx:pt>
          <cx:pt idx="8">27</cx:pt>
          <cx:pt idx="9">8</cx:pt>
          <cx:pt idx="10">22</cx:pt>
          <cx:pt idx="11">89</cx:pt>
          <cx:pt idx="12">22</cx:pt>
          <cx:pt idx="13">4</cx:pt>
          <cx:pt idx="14">7</cx:pt>
          <cx:pt idx="15">16</cx:pt>
        </cx:lvl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>
                <a:solidFill>
                  <a:sysClr val="windowText" lastClr="000000"/>
                </a:solidFill>
              </a:defRPr>
            </a:pPr>
            <a:r>
              <a:rPr lang="en-US" sz="1400" b="0" i="0" baseline="0">
                <a:solidFill>
                  <a:sysClr val="windowText" lastClr="000000"/>
                </a:solidFill>
                <a:effectLst/>
                <a:latin typeface="+mn-lt"/>
              </a:rPr>
              <a:t>ANALISI DI PARETO - NUMERO GUASTI per SOTTOINSIEME</a:t>
            </a:r>
            <a:endParaRPr lang="it-IT" sz="1100">
              <a:solidFill>
                <a:sysClr val="windowText" lastClr="000000"/>
              </a:solidFill>
              <a:effectLst/>
              <a:latin typeface="+mn-lt"/>
            </a:endParaRPr>
          </a:p>
        </cx:rich>
      </cx:tx>
    </cx:title>
    <cx:plotArea>
      <cx:plotAreaRegion>
        <cx:series layoutId="clusteredColumn" uniqueId="{80D09B04-EDBB-483F-AD0F-39DC3E9BBD27}" formatIdx="0">
          <cx:tx>
            <cx:txData>
              <cx:v># GUASTI</cx:v>
            </cx:txData>
          </cx:tx>
          <cx:spPr>
            <a:solidFill>
              <a:schemeClr val="tx2"/>
            </a:solidFill>
          </cx:spPr>
          <cx:dataId val="0"/>
          <cx:layoutPr>
            <cx:aggregation/>
          </cx:layoutPr>
        </cx:series>
      </cx:plotAreaRegion>
      <cx:axis id="0">
        <cx:valScaling/>
        <cx:tickLabels/>
      </cx:axis>
      <cx:axis id="1">
        <cx:catScaling/>
        <cx:tickLabels/>
      </cx:axis>
    </cx:plotArea>
  </cx:chart>
</cx:chartSpace>
</file>

<file path=xl/charts/chartEx1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51">
          <cx:pt idx="0">Azionatore blocco MAG</cx:pt>
          <cx:pt idx="1">Barriere zona carico MAG</cx:pt>
          <cx:pt idx="2">Braccio TEST</cx:pt>
          <cx:pt idx="3">Carrello CARR</cx:pt>
          <cx:pt idx="4">Cilindro  CARR</cx:pt>
          <cx:pt idx="5">Cilindro CHIU</cx:pt>
          <cx:pt idx="6">Cilindro ESTR</cx:pt>
          <cx:pt idx="7">Cilindro PRESSA</cx:pt>
          <cx:pt idx="8">Cilindro TAMP</cx:pt>
          <cx:pt idx="9">Cilindro TESTAROBOT</cx:pt>
          <cx:pt idx="10">Cilindro DIVAR</cx:pt>
          <cx:pt idx="11">Cilindro TESTA</cx:pt>
          <cx:pt idx="12">Cinghia CARR</cx:pt>
          <cx:pt idx="13">Cinghia nastro RIB</cx:pt>
          <cx:pt idx="14">Cinghia TRASP</cx:pt>
          <cx:pt idx="15">Cuscinetti OPM</cx:pt>
          <cx:pt idx="16">Fornetto colla INC</cx:pt>
          <cx:pt idx="17">Fotocellula CTRL</cx:pt>
          <cx:pt idx="18">Fotocellula CTRL</cx:pt>
          <cx:pt idx="19">Fotocellula STAM</cx:pt>
          <cx:pt idx="20">Giunto TRASP</cx:pt>
          <cx:pt idx="21">Gruppo superiore CHIU</cx:pt>
          <cx:pt idx="22">Gruppo taglio CHIU</cx:pt>
          <cx:pt idx="23">Gruppo vuoto CARR</cx:pt>
          <cx:pt idx="24">Gruppo vuoto ESTR</cx:pt>
          <cx:pt idx="25">Gruppo vuoto TAMP</cx:pt>
          <cx:pt idx="26">Guide TRASP</cx:pt>
          <cx:pt idx="27">Inchiostro STAM</cx:pt>
          <cx:pt idx="28">Motore RIB</cx:pt>
          <cx:pt idx="29">Motore/velocità TEST</cx:pt>
          <cx:pt idx="30">Motori OPM</cx:pt>
          <cx:pt idx="31">Motoriduttore CARR</cx:pt>
          <cx:pt idx="32">Motoriduttore TAMP</cx:pt>
          <cx:pt idx="33">Nastro TRASP</cx:pt>
          <cx:pt idx="34">Perno rotazione TAMP</cx:pt>
          <cx:pt idx="35">Pistola INC</cx:pt>
          <cx:pt idx="36">Valvola INC</cx:pt>
          <cx:pt idx="37">Quota TAMP</cx:pt>
          <cx:pt idx="38">Rullo TRASP</cx:pt>
          <cx:pt idx="39">Sensore alette COMPOS</cx:pt>
          <cx:pt idx="40">Sensore CHIU</cx:pt>
          <cx:pt idx="41">Sensore cil. TESTA</cx:pt>
          <cx:pt idx="42">Sensore TEST</cx:pt>
          <cx:pt idx="43">Sensori posizione ESTR</cx:pt>
          <cx:pt idx="44">Slitta scorrimento CARR</cx:pt>
          <cx:pt idx="45">Testa robot TEST</cx:pt>
          <cx:pt idx="46">Testina STAM</cx:pt>
          <cx:pt idx="47">Ugelli INC</cx:pt>
          <cx:pt idx="48">Ventose CARR</cx:pt>
          <cx:pt idx="49">Ventose ESTR</cx:pt>
          <cx:pt idx="50">Ventose TESTA</cx:pt>
        </cx:lvl>
      </cx:strDim>
      <cx:numDim type="val">
        <cx:lvl ptCount="51">
          <cx:pt idx="0">15</cx:pt>
          <cx:pt idx="1">2</cx:pt>
          <cx:pt idx="2">2</cx:pt>
          <cx:pt idx="3">22</cx:pt>
          <cx:pt idx="4">1</cx:pt>
          <cx:pt idx="5">16</cx:pt>
          <cx:pt idx="6">7</cx:pt>
          <cx:pt idx="7">3</cx:pt>
          <cx:pt idx="8">4</cx:pt>
          <cx:pt idx="9">2</cx:pt>
          <cx:pt idx="10">7</cx:pt>
          <cx:pt idx="11">9</cx:pt>
          <cx:pt idx="12">3</cx:pt>
          <cx:pt idx="13">8</cx:pt>
          <cx:pt idx="14">1</cx:pt>
          <cx:pt idx="15">1</cx:pt>
          <cx:pt idx="16">2</cx:pt>
          <cx:pt idx="17">8</cx:pt>
          <cx:pt idx="18">7</cx:pt>
          <cx:pt idx="19">6</cx:pt>
          <cx:pt idx="20">1</cx:pt>
          <cx:pt idx="21">2</cx:pt>
          <cx:pt idx="22">2</cx:pt>
          <cx:pt idx="23">7</cx:pt>
          <cx:pt idx="24">16</cx:pt>
          <cx:pt idx="25">7</cx:pt>
          <cx:pt idx="26">9</cx:pt>
          <cx:pt idx="27">7</cx:pt>
          <cx:pt idx="28">8</cx:pt>
          <cx:pt idx="29">12</cx:pt>
          <cx:pt idx="30">4</cx:pt>
          <cx:pt idx="31">3</cx:pt>
          <cx:pt idx="32">5</cx:pt>
          <cx:pt idx="33">7</cx:pt>
          <cx:pt idx="34">4</cx:pt>
          <cx:pt idx="35">9</cx:pt>
          <cx:pt idx="36">7</cx:pt>
          <cx:pt idx="37">9</cx:pt>
          <cx:pt idx="38">4</cx:pt>
          <cx:pt idx="39">17</cx:pt>
          <cx:pt idx="40">9</cx:pt>
          <cx:pt idx="41">3</cx:pt>
          <cx:pt idx="42">68</cx:pt>
          <cx:pt idx="43">4</cx:pt>
          <cx:pt idx="44">1</cx:pt>
          <cx:pt idx="45">5</cx:pt>
          <cx:pt idx="46">9</cx:pt>
          <cx:pt idx="47">3</cx:pt>
          <cx:pt idx="48">2</cx:pt>
          <cx:pt idx="49">5</cx:pt>
          <cx:pt idx="50">2</cx:pt>
        </cx:lvl>
      </cx:numDim>
    </cx:data>
  </cx:chartData>
  <cx:chart>
    <cx:title pos="t" align="ctr" overlay="0">
      <cx:tx>
        <cx:txData>
          <cx:v>PARETO CHART - INCASSAMENTO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PARETO CHART - INCASSAMENTO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17C3E8E9-441E-4858-88E8-83393F1CDB15}">
          <cx:spPr>
            <a:solidFill>
              <a:schemeClr val="tx2"/>
            </a:solidFill>
          </cx:spPr>
          <cx:dataId val="0"/>
          <cx:layoutPr>
            <cx:aggregation/>
          </cx:layoutPr>
          <cx:axisId val="0"/>
        </cx:series>
        <cx:series layoutId="paretoLine" ownerIdx="0" uniqueId="{0782EB71-7351-422F-9D2A-821CC30B731F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valScaling/>
        <cx:tickLabels/>
      </cx:axis>
      <cx:axis id="1">
        <cx:cat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22">
          <cx:pt idx="0">Bilancia VAS</cx:pt>
          <cx:pt idx="1">Centratore NAS</cx:pt>
          <cx:pt idx="2">Coclea SF</cx:pt>
          <cx:pt idx="3">Coperchio PRE</cx:pt>
          <cx:pt idx="4">Filtri - Polmone SF</cx:pt>
          <cx:pt idx="5">Maniche VAS</cx:pt>
          <cx:pt idx="6">Motore ASP</cx:pt>
          <cx:pt idx="7">Motore PRE</cx:pt>
          <cx:pt idx="8">Motore principale NAS</cx:pt>
          <cx:pt idx="9">Motore ROT</cx:pt>
          <cx:pt idx="10">Pannello QE</cx:pt>
          <cx:pt idx="11">Portello VAS</cx:pt>
          <cx:pt idx="12">Quadro elettrico SF</cx:pt>
          <cx:pt idx="13">Sensore PRE</cx:pt>
          <cx:pt idx="14">Serranda SF</cx:pt>
          <cx:pt idx="15">Sistema lampade QE</cx:pt>
          <cx:pt idx="16">Teleruttore QE</cx:pt>
          <cx:pt idx="17">Tubazione nocciola liquida</cx:pt>
          <cx:pt idx="18">Valvola nocciola liquida</cx:pt>
          <cx:pt idx="19">Valvole CO2</cx:pt>
          <cx:pt idx="20">Valvole olio</cx:pt>
          <cx:pt idx="21">Valvole PRE</cx:pt>
        </cx:lvl>
      </cx:strDim>
      <cx:numDim type="val">
        <cx:lvl ptCount="22">
          <cx:pt idx="0">3</cx:pt>
          <cx:pt idx="1">13</cx:pt>
          <cx:pt idx="2">52</cx:pt>
          <cx:pt idx="3">2</cx:pt>
          <cx:pt idx="4">34</cx:pt>
          <cx:pt idx="5">2</cx:pt>
          <cx:pt idx="6">7</cx:pt>
          <cx:pt idx="7">1</cx:pt>
          <cx:pt idx="8">3</cx:pt>
          <cx:pt idx="9">3</cx:pt>
          <cx:pt idx="10">10</cx:pt>
          <cx:pt idx="11">10</cx:pt>
          <cx:pt idx="12">16</cx:pt>
          <cx:pt idx="13">2</cx:pt>
          <cx:pt idx="14">30</cx:pt>
          <cx:pt idx="15">4</cx:pt>
          <cx:pt idx="16">6</cx:pt>
          <cx:pt idx="17">1</cx:pt>
          <cx:pt idx="18">2</cx:pt>
          <cx:pt idx="19">16</cx:pt>
          <cx:pt idx="20">9</cx:pt>
          <cx:pt idx="21">2</cx:pt>
        </cx:lvl>
      </cx:numDim>
    </cx:data>
  </cx:chartData>
  <cx:chart>
    <cx:title pos="t" align="ctr" overlay="0">
      <cx:tx>
        <cx:txData>
          <cx:v>ANALISI DI PARETO - IMPASTATRICE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ANALISI DI PARETO - IMPASTATRICE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302C4151-B9FC-488F-BADF-DDEE74B080DA}">
          <cx:tx>
            <cx:txData>
              <cx:v># GUASTI</cx:v>
            </cx:txData>
          </cx:tx>
          <cx:dataId val="0"/>
          <cx:layoutPr>
            <cx:aggregation/>
          </cx:layoutPr>
          <cx:axisId val="1"/>
        </cx:series>
        <cx:series layoutId="paretoLine" ownerIdx="0" uniqueId="{8423FCB1-0F4F-46D3-B3EF-E8EBE7E053D7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catScaling gapWidth="0.219999999"/>
        <cx:tickLabels/>
      </cx:axis>
      <cx:axis id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22">
          <cx:pt idx="0">Castello DOR</cx:pt>
          <cx:pt idx="1">Centratore ALI</cx:pt>
          <cx:pt idx="2">Centratore PON</cx:pt>
          <cx:pt idx="3">Centratore ROT</cx:pt>
          <cx:pt idx="4">Centratore ZUC</cx:pt>
          <cx:pt idx="5">Coltello ROT</cx:pt>
          <cx:pt idx="6">Filtro aspirazione ZUC</cx:pt>
          <cx:pt idx="7">Griglia SGR</cx:pt>
          <cx:pt idx="8">Inverter ZUC</cx:pt>
          <cx:pt idx="9">Motore SGR</cx:pt>
          <cx:pt idx="10">Motoriduttore ROT</cx:pt>
          <cx:pt idx="11">Pompa alimentazione DOR</cx:pt>
          <cx:pt idx="12">Raschiatore ZUC</cx:pt>
          <cx:pt idx="13">Rullo ALI</cx:pt>
          <cx:pt idx="14">Rullo DOR</cx:pt>
          <cx:pt idx="15">Rullo ROT</cx:pt>
          <cx:pt idx="16">Rullo ZUC</cx:pt>
          <cx:pt idx="17">Servomotori SPA</cx:pt>
          <cx:pt idx="18">Telo ROT</cx:pt>
          <cx:pt idx="19">Telo ZUC</cx:pt>
          <cx:pt idx="20">Valvola di comando ZUC</cx:pt>
          <cx:pt idx="21">Vibratore ZUC</cx:pt>
        </cx:lvl>
      </cx:strDim>
      <cx:numDim type="val">
        <cx:lvl ptCount="22">
          <cx:pt idx="0">3</cx:pt>
          <cx:pt idx="1">5</cx:pt>
          <cx:pt idx="2">7</cx:pt>
          <cx:pt idx="3">5</cx:pt>
          <cx:pt idx="4">9</cx:pt>
          <cx:pt idx="5">4</cx:pt>
          <cx:pt idx="6">4</cx:pt>
          <cx:pt idx="7">4</cx:pt>
          <cx:pt idx="8">1</cx:pt>
          <cx:pt idx="9">3</cx:pt>
          <cx:pt idx="10">2</cx:pt>
          <cx:pt idx="11">1</cx:pt>
          <cx:pt idx="12">1</cx:pt>
          <cx:pt idx="13">4</cx:pt>
          <cx:pt idx="14">1</cx:pt>
          <cx:pt idx="15">9</cx:pt>
          <cx:pt idx="16">15</cx:pt>
          <cx:pt idx="17">1</cx:pt>
          <cx:pt idx="18">3</cx:pt>
          <cx:pt idx="19">3</cx:pt>
          <cx:pt idx="20">1</cx:pt>
          <cx:pt idx="21">16</cx:pt>
        </cx:lvl>
      </cx:numDim>
    </cx:data>
  </cx:chartData>
  <cx:chart>
    <cx:title pos="t" align="ctr" overlay="0">
      <cx:tx>
        <cx:txData>
          <cx:v>FORMATURA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FORMATURA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CAC789D6-BA80-448A-BBA5-5BFD8281ABAE}">
          <cx:spPr>
            <a:solidFill>
              <a:schemeClr val="accent2">
                <a:lumMod val="75000"/>
              </a:schemeClr>
            </a:solidFill>
          </cx:spPr>
          <cx:dataId val="0"/>
          <cx:layoutPr>
            <cx:aggregation/>
          </cx:layoutPr>
          <cx:axisId val="1"/>
        </cx:series>
        <cx:series layoutId="paretoLine" ownerIdx="0" uniqueId="{93D0F478-A5E8-4386-9BED-3856C613080A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catScaling gapWidth="0.219999999"/>
        <cx:tickLabels/>
      </cx:axis>
      <cx:axis id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22">
          <cx:pt idx="0">Bilancia VAS</cx:pt>
          <cx:pt idx="1">Centratore NAS</cx:pt>
          <cx:pt idx="2">Coclea SF</cx:pt>
          <cx:pt idx="3">Coperchio PRE</cx:pt>
          <cx:pt idx="4">Filtri - Polmone SF</cx:pt>
          <cx:pt idx="5">Maniche VAS</cx:pt>
          <cx:pt idx="6">Motore ASP</cx:pt>
          <cx:pt idx="7">Motore PRE</cx:pt>
          <cx:pt idx="8">Motore principale NAS</cx:pt>
          <cx:pt idx="9">Motore ROT</cx:pt>
          <cx:pt idx="10">Pannello QE</cx:pt>
          <cx:pt idx="11">Portello VAS</cx:pt>
          <cx:pt idx="12">Quadro elettrico SF</cx:pt>
          <cx:pt idx="13">Sensore PRE</cx:pt>
          <cx:pt idx="14">Serranda SF</cx:pt>
          <cx:pt idx="15">Sistema lampade QE</cx:pt>
          <cx:pt idx="16">Teleruttore QE</cx:pt>
          <cx:pt idx="17">Tubazione nocciola liquida</cx:pt>
          <cx:pt idx="18">Valvola nocciola liquida</cx:pt>
          <cx:pt idx="19">Valvole CO2</cx:pt>
          <cx:pt idx="20">Valvole olio</cx:pt>
          <cx:pt idx="21">Valvole PRE</cx:pt>
        </cx:lvl>
      </cx:strDim>
      <cx:numDim type="val">
        <cx:lvl ptCount="22">
          <cx:pt idx="0">3</cx:pt>
          <cx:pt idx="1">13</cx:pt>
          <cx:pt idx="2">52</cx:pt>
          <cx:pt idx="3">2</cx:pt>
          <cx:pt idx="4">34</cx:pt>
          <cx:pt idx="5">2</cx:pt>
          <cx:pt idx="6">7</cx:pt>
          <cx:pt idx="7">1</cx:pt>
          <cx:pt idx="8">3</cx:pt>
          <cx:pt idx="9">3</cx:pt>
          <cx:pt idx="10">10</cx:pt>
          <cx:pt idx="11">10</cx:pt>
          <cx:pt idx="12">16</cx:pt>
          <cx:pt idx="13">2</cx:pt>
          <cx:pt idx="14">30</cx:pt>
          <cx:pt idx="15">4</cx:pt>
          <cx:pt idx="16">6</cx:pt>
          <cx:pt idx="17">1</cx:pt>
          <cx:pt idx="18">2</cx:pt>
          <cx:pt idx="19">16</cx:pt>
          <cx:pt idx="20">9</cx:pt>
          <cx:pt idx="21">2</cx:pt>
        </cx:lvl>
      </cx:numDim>
    </cx:data>
  </cx:chartData>
  <cx:chart>
    <cx:title pos="t" align="ctr" overlay="0">
      <cx:tx>
        <cx:txData>
          <cx:v>PARETO CHART - IMPASTATRICE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PARETO CHART - IMPASTATRICE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302C4151-B9FC-488F-BADF-DDEE74B080DA}">
          <cx:tx>
            <cx:txData>
              <cx:v># GUASTI</cx:v>
            </cx:txData>
          </cx:tx>
          <cx:dataId val="0"/>
          <cx:layoutPr>
            <cx:aggregation/>
          </cx:layoutPr>
          <cx:axisId val="1"/>
        </cx:series>
        <cx:series layoutId="paretoLine" ownerIdx="0" uniqueId="{8423FCB1-0F4F-46D3-B3EF-E8EBE7E053D7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catScaling gapWidth="0.219999999"/>
        <cx:tickLabels/>
      </cx:axis>
      <cx:axis id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22">
          <cx:pt idx="0">Castello DOR</cx:pt>
          <cx:pt idx="1">Centratore ALI</cx:pt>
          <cx:pt idx="2">Centratore PON</cx:pt>
          <cx:pt idx="3">Centratore ROT</cx:pt>
          <cx:pt idx="4">Centratore ZUC</cx:pt>
          <cx:pt idx="5">Coltello ROT</cx:pt>
          <cx:pt idx="6">Filtro aspirazione ZUC</cx:pt>
          <cx:pt idx="7">Griglia SGR</cx:pt>
          <cx:pt idx="8">Inverter ZUC</cx:pt>
          <cx:pt idx="9">Motore SGR</cx:pt>
          <cx:pt idx="10">Motoriduttore ROT</cx:pt>
          <cx:pt idx="11">Pompa alimentazione DOR</cx:pt>
          <cx:pt idx="12">Raschiatore ZUC</cx:pt>
          <cx:pt idx="13">Rullo ALI</cx:pt>
          <cx:pt idx="14">Rullo DOR</cx:pt>
          <cx:pt idx="15">Rullo ROT</cx:pt>
          <cx:pt idx="16">Rullo ZUC</cx:pt>
          <cx:pt idx="17">Servomotori SPA</cx:pt>
          <cx:pt idx="18">Telo ROT</cx:pt>
          <cx:pt idx="19">Telo ZUC</cx:pt>
          <cx:pt idx="20">Valvola di comando ZUC</cx:pt>
          <cx:pt idx="21">Vibratore ZUC</cx:pt>
        </cx:lvl>
      </cx:strDim>
      <cx:numDim type="val">
        <cx:lvl ptCount="22">
          <cx:pt idx="0">3</cx:pt>
          <cx:pt idx="1">5</cx:pt>
          <cx:pt idx="2">7</cx:pt>
          <cx:pt idx="3">5</cx:pt>
          <cx:pt idx="4">9</cx:pt>
          <cx:pt idx="5">4</cx:pt>
          <cx:pt idx="6">4</cx:pt>
          <cx:pt idx="7">4</cx:pt>
          <cx:pt idx="8">1</cx:pt>
          <cx:pt idx="9">3</cx:pt>
          <cx:pt idx="10">2</cx:pt>
          <cx:pt idx="11">1</cx:pt>
          <cx:pt idx="12">1</cx:pt>
          <cx:pt idx="13">4</cx:pt>
          <cx:pt idx="14">1</cx:pt>
          <cx:pt idx="15">9</cx:pt>
          <cx:pt idx="16">15</cx:pt>
          <cx:pt idx="17">1</cx:pt>
          <cx:pt idx="18">3</cx:pt>
          <cx:pt idx="19">3</cx:pt>
          <cx:pt idx="20">1</cx:pt>
          <cx:pt idx="21">16</cx:pt>
        </cx:lvl>
      </cx:numDim>
    </cx:data>
  </cx:chartData>
  <cx:chart>
    <cx:title pos="t" align="ctr" overlay="0">
      <cx:tx>
        <cx:txData>
          <cx:v>PARETO CHART - FORMATURA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PARETO CHART - FORMATURA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CAC789D6-BA80-448A-BBA5-5BFD8281ABAE}">
          <cx:spPr>
            <a:solidFill>
              <a:schemeClr val="accent2"/>
            </a:solidFill>
          </cx:spPr>
          <cx:dataId val="0"/>
          <cx:layoutPr>
            <cx:aggregation/>
          </cx:layoutPr>
          <cx:axisId val="1"/>
        </cx:series>
        <cx:series layoutId="paretoLine" ownerIdx="0" uniqueId="{93D0F478-A5E8-4386-9BED-3856C613080A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catScaling gapWidth="0.219999999"/>
        <cx:tickLabels/>
      </cx:axis>
      <cx:axis id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23">
          <cx:pt idx="0">Alimentazione LAV</cx:pt>
          <cx:pt idx="1">Centralina QE</cx:pt>
          <cx:pt idx="2">Centratore TAK</cx:pt>
          <cx:pt idx="3">Centratore TRAS</cx:pt>
          <cx:pt idx="4">Differenziale QE</cx:pt>
          <cx:pt idx="5">Filtro QE</cx:pt>
          <cx:pt idx="6">Gruppo illuminazione VIS</cx:pt>
          <cx:pt idx="7">Gruppo pompaggio LAV</cx:pt>
          <cx:pt idx="8">Interfaccia PLC VIS</cx:pt>
          <cx:pt idx="9">Inverter ESTR</cx:pt>
          <cx:pt idx="10">Motore aspirazione ESTR</cx:pt>
          <cx:pt idx="11">PLC QE</cx:pt>
          <cx:pt idx="12">Pressostato ESTR</cx:pt>
          <cx:pt idx="13">Raschiatore TRAS</cx:pt>
          <cx:pt idx="14">Rullo TAK</cx:pt>
          <cx:pt idx="15">Scarto palette VIS</cx:pt>
          <cx:pt idx="16">Scarto soffi VIS</cx:pt>
          <cx:pt idx="17">Scheda manager BRU</cx:pt>
          <cx:pt idx="18">Sonda ionizzazione BRU</cx:pt>
          <cx:pt idx="19">Spazzole LAV</cx:pt>
          <cx:pt idx="20">Termoregolatore BRU</cx:pt>
          <cx:pt idx="21">Testata rilevazione  MET</cx:pt>
          <cx:pt idx="22">UPS</cx:pt>
        </cx:lvl>
      </cx:strDim>
      <cx:numDim type="val">
        <cx:lvl ptCount="23">
          <cx:pt idx="0">4</cx:pt>
          <cx:pt idx="1">9</cx:pt>
          <cx:pt idx="2">11</cx:pt>
          <cx:pt idx="3">2</cx:pt>
          <cx:pt idx="4">2</cx:pt>
          <cx:pt idx="5">3</cx:pt>
          <cx:pt idx="6">3</cx:pt>
          <cx:pt idx="7">2</cx:pt>
          <cx:pt idx="8">2</cx:pt>
          <cx:pt idx="9">1</cx:pt>
          <cx:pt idx="10">4</cx:pt>
          <cx:pt idx="11">1</cx:pt>
          <cx:pt idx="12">11</cx:pt>
          <cx:pt idx="13">1</cx:pt>
          <cx:pt idx="14">10</cx:pt>
          <cx:pt idx="15">2</cx:pt>
          <cx:pt idx="16">3</cx:pt>
          <cx:pt idx="17">10</cx:pt>
          <cx:pt idx="18">14</cx:pt>
          <cx:pt idx="19">4</cx:pt>
          <cx:pt idx="20">13</cx:pt>
          <cx:pt idx="21">5</cx:pt>
          <cx:pt idx="22">2</cx:pt>
        </cx:lvl>
      </cx:numDim>
    </cx:data>
  </cx:chartData>
  <cx:chart>
    <cx:title pos="t" align="ctr" overlay="0">
      <cx:tx>
        <cx:txData>
          <cx:v>PARETO CHART - COTTURA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PARETO CHART - COTTURA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3DE51D68-8BFA-4D49-BAEA-B85F6CE301E8}">
          <cx:tx>
            <cx:txData>
              <cx:v># GUASTI</cx:v>
            </cx:txData>
          </cx:tx>
          <cx:spPr>
            <a:solidFill>
              <a:schemeClr val="accent4"/>
            </a:solidFill>
          </cx:spPr>
          <cx:dataId val="0"/>
          <cx:layoutPr>
            <cx:aggregation/>
          </cx:layoutPr>
          <cx:axisId val="1"/>
        </cx:series>
        <cx:series layoutId="paretoLine" ownerIdx="0" uniqueId="{5DBB78AF-A4AE-4CC1-9126-C717C13714B0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catScaling gapWidth="0.219999999"/>
        <cx:tickLabels/>
      </cx:axis>
      <cx:axis id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36">
          <cx:pt idx="0">Alimentazione SALD</cx:pt>
          <cx:pt idx="1">Allineatore FIFE SVOLG</cx:pt>
          <cx:pt idx="2">Ballerino SVOLG</cx:pt>
          <cx:pt idx="3">Canale di alimentazione TRA</cx:pt>
          <cx:pt idx="4">Canale vibrante TRA</cx:pt>
          <cx:pt idx="5">Carter SVOLG</cx:pt>
          <cx:pt idx="6">Cella di scarico DOS</cx:pt>
          <cx:pt idx="7">Centralina QE</cx:pt>
          <cx:pt idx="8">Cestello DOS</cx:pt>
          <cx:pt idx="9">Cinghia di traino SCA</cx:pt>
          <cx:pt idx="10">Cinghia per taratura NASTR</cx:pt>
          <cx:pt idx="11">Cinghie di traino SVOLG</cx:pt>
          <cx:pt idx="12">Coltello rifilo TAG</cx:pt>
          <cx:pt idx="13">Coltello tagliacuci TAG</cx:pt>
          <cx:pt idx="14">Database ricetta XRAY</cx:pt>
          <cx:pt idx="15">Espulsore XRAY</cx:pt>
          <cx:pt idx="16">Fotocellula BIL</cx:pt>
          <cx:pt idx="17">Fotocellula SVOLG</cx:pt>
          <cx:pt idx="18">Freno SVOLG</cx:pt>
          <cx:pt idx="19">Generatore XRAY</cx:pt>
          <cx:pt idx="20">Gruppo sgancio SCA</cx:pt>
          <cx:pt idx="21">Gruppo tazze SCA</cx:pt>
          <cx:pt idx="22">Gruppo Y FORM</cx:pt>
          <cx:pt idx="23">Guide pacchetti FORM</cx:pt>
          <cx:pt idx="24">Guide taratura BIL</cx:pt>
          <cx:pt idx="25">Incollatore SALD</cx:pt>
          <cx:pt idx="26">Massa saldante anteriore SALD</cx:pt>
          <cx:pt idx="27">Massa saldante longitudinale SALD</cx:pt>
          <cx:pt idx="28">Massa saldante posteriore SALD</cx:pt>
          <cx:pt idx="29">Motore SVOLG</cx:pt>
          <cx:pt idx="30">Piatto vibrante DOS</cx:pt>
          <cx:pt idx="31">Quadro elettrico QE</cx:pt>
          <cx:pt idx="32">Regolatore XRAY</cx:pt>
          <cx:pt idx="33">Stampante BIL</cx:pt>
          <cx:pt idx="34">Telo NASTR</cx:pt>
          <cx:pt idx="35">Testina marcatore Videojet STA</cx:pt>
        </cx:lvl>
      </cx:strDim>
      <cx:numDim type="val">
        <cx:lvl ptCount="36">
          <cx:pt idx="0">6</cx:pt>
          <cx:pt idx="1">6</cx:pt>
          <cx:pt idx="2">16</cx:pt>
          <cx:pt idx="3">7</cx:pt>
          <cx:pt idx="4">8</cx:pt>
          <cx:pt idx="5">15</cx:pt>
          <cx:pt idx="6">36</cx:pt>
          <cx:pt idx="7">4</cx:pt>
          <cx:pt idx="8">14</cx:pt>
          <cx:pt idx="9">4</cx:pt>
          <cx:pt idx="10">6</cx:pt>
          <cx:pt idx="11">32</cx:pt>
          <cx:pt idx="12">6</cx:pt>
          <cx:pt idx="13">11</cx:pt>
          <cx:pt idx="14">9</cx:pt>
          <cx:pt idx="15">6</cx:pt>
          <cx:pt idx="16">11</cx:pt>
          <cx:pt idx="17">16</cx:pt>
          <cx:pt idx="18">12</cx:pt>
          <cx:pt idx="19">5</cx:pt>
          <cx:pt idx="20">12</cx:pt>
          <cx:pt idx="21">24</cx:pt>
          <cx:pt idx="22">7</cx:pt>
          <cx:pt idx="23">13</cx:pt>
          <cx:pt idx="24">5</cx:pt>
          <cx:pt idx="25">15</cx:pt>
          <cx:pt idx="26">9</cx:pt>
          <cx:pt idx="27">16</cx:pt>
          <cx:pt idx="28">22</cx:pt>
          <cx:pt idx="29">3</cx:pt>
          <cx:pt idx="30">16</cx:pt>
          <cx:pt idx="31">1</cx:pt>
          <cx:pt idx="32">5</cx:pt>
          <cx:pt idx="33">2</cx:pt>
          <cx:pt idx="34">16</cx:pt>
          <cx:pt idx="35">1</cx:pt>
        </cx:lvl>
      </cx:numDim>
    </cx:data>
  </cx:chartData>
  <cx:chart>
    <cx:title pos="t" align="ctr" overlay="0">
      <cx:tx>
        <cx:txData>
          <cx:v>PARETO CHART - CONFEZIONAMENTO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PARETO CHART - CONFEZIONAMENTO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B678E57A-952F-476C-A42A-C4F998260A39}">
          <cx:tx>
            <cx:txData>
              <cx:v># GUASTI</cx:v>
            </cx:txData>
          </cx:tx>
          <cx:spPr>
            <a:solidFill>
              <a:schemeClr val="accent6">
                <a:lumMod val="75000"/>
              </a:schemeClr>
            </a:solidFill>
          </cx:spPr>
          <cx:dataId val="0"/>
          <cx:layoutPr>
            <cx:aggregation/>
          </cx:layoutPr>
          <cx:axisId val="1"/>
        </cx:series>
        <cx:series layoutId="paretoLine" ownerIdx="0" uniqueId="{D7B4B357-E3D1-4D56-A71E-00DE4010D66A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catScaling gapWidth="0.219999999"/>
        <cx:tickLabels/>
      </cx:axis>
      <cx:axis id="1">
        <cx:val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51">
          <cx:pt idx="0">Azionatore blocco MAG</cx:pt>
          <cx:pt idx="1">Barriere zona carico MAG</cx:pt>
          <cx:pt idx="2">Braccio TEST</cx:pt>
          <cx:pt idx="3">Carrello CARR</cx:pt>
          <cx:pt idx="4">Cilindro  CARR</cx:pt>
          <cx:pt idx="5">Cilindro CHIU</cx:pt>
          <cx:pt idx="6">Cilindro ESTR</cx:pt>
          <cx:pt idx="7">Cilindro PRESSA</cx:pt>
          <cx:pt idx="8">Cilindro TAMP</cx:pt>
          <cx:pt idx="9">Cilindro TESTAROBOT</cx:pt>
          <cx:pt idx="10">Cilindro DIVAR</cx:pt>
          <cx:pt idx="11">Cilindro TESTA</cx:pt>
          <cx:pt idx="12">Cinghia CARR</cx:pt>
          <cx:pt idx="13">Cinghia nastro RIB</cx:pt>
          <cx:pt idx="14">Cinghia TRASP</cx:pt>
          <cx:pt idx="15">Cuscinetti OPM</cx:pt>
          <cx:pt idx="16">Fornetto colla INC</cx:pt>
          <cx:pt idx="17">Fotocellula CTRL</cx:pt>
          <cx:pt idx="18">Fotocellula CTRL</cx:pt>
          <cx:pt idx="19">Fotocellula STAM</cx:pt>
          <cx:pt idx="20">Giunto TRASP</cx:pt>
          <cx:pt idx="21">Gruppo superiore CHIU</cx:pt>
          <cx:pt idx="22">Gruppo taglio CHIU</cx:pt>
          <cx:pt idx="23">Gruppo vuoto CARR</cx:pt>
          <cx:pt idx="24">Gruppo vuoto ESTR</cx:pt>
          <cx:pt idx="25">Gruppo vuoto TAMP</cx:pt>
          <cx:pt idx="26">Guide TRASP</cx:pt>
          <cx:pt idx="27">Inchiostro STAM</cx:pt>
          <cx:pt idx="28">Motore RIB</cx:pt>
          <cx:pt idx="29">Motore/velocità TEST</cx:pt>
          <cx:pt idx="30">Motori OPM</cx:pt>
          <cx:pt idx="31">Motoriduttore CARR</cx:pt>
          <cx:pt idx="32">Motoriduttore TAMP</cx:pt>
          <cx:pt idx="33">Nastro TRASP</cx:pt>
          <cx:pt idx="34">Perno rotazione TAMP</cx:pt>
          <cx:pt idx="35">Pistola INC</cx:pt>
          <cx:pt idx="36">Valvola INC</cx:pt>
          <cx:pt idx="37">Quota TAMP</cx:pt>
          <cx:pt idx="38">Rullo TRASP</cx:pt>
          <cx:pt idx="39">Sensore alette COMPOS</cx:pt>
          <cx:pt idx="40">Sensore CHIU</cx:pt>
          <cx:pt idx="41">Sensore cil. TESTA</cx:pt>
          <cx:pt idx="42">Sensore TEST</cx:pt>
          <cx:pt idx="43">Sensori posizione ESTR</cx:pt>
          <cx:pt idx="44">Slitta scorrimento CARR</cx:pt>
          <cx:pt idx="45">Testa robot TEST</cx:pt>
          <cx:pt idx="46">Testina STAM</cx:pt>
          <cx:pt idx="47">Ugelli INC</cx:pt>
          <cx:pt idx="48">Ventose CARR</cx:pt>
          <cx:pt idx="49">Ventose ESTR</cx:pt>
          <cx:pt idx="50">Ventose TESTA</cx:pt>
        </cx:lvl>
      </cx:strDim>
      <cx:numDim type="val">
        <cx:lvl ptCount="51">
          <cx:pt idx="0">15</cx:pt>
          <cx:pt idx="1">2</cx:pt>
          <cx:pt idx="2">2</cx:pt>
          <cx:pt idx="3">22</cx:pt>
          <cx:pt idx="4">1</cx:pt>
          <cx:pt idx="5">16</cx:pt>
          <cx:pt idx="6">7</cx:pt>
          <cx:pt idx="7">3</cx:pt>
          <cx:pt idx="8">4</cx:pt>
          <cx:pt idx="9">2</cx:pt>
          <cx:pt idx="10">7</cx:pt>
          <cx:pt idx="11">9</cx:pt>
          <cx:pt idx="12">3</cx:pt>
          <cx:pt idx="13">8</cx:pt>
          <cx:pt idx="14">1</cx:pt>
          <cx:pt idx="15">1</cx:pt>
          <cx:pt idx="16">2</cx:pt>
          <cx:pt idx="17">8</cx:pt>
          <cx:pt idx="18">7</cx:pt>
          <cx:pt idx="19">6</cx:pt>
          <cx:pt idx="20">1</cx:pt>
          <cx:pt idx="21">2</cx:pt>
          <cx:pt idx="22">2</cx:pt>
          <cx:pt idx="23">7</cx:pt>
          <cx:pt idx="24">16</cx:pt>
          <cx:pt idx="25">7</cx:pt>
          <cx:pt idx="26">9</cx:pt>
          <cx:pt idx="27">7</cx:pt>
          <cx:pt idx="28">8</cx:pt>
          <cx:pt idx="29">12</cx:pt>
          <cx:pt idx="30">4</cx:pt>
          <cx:pt idx="31">3</cx:pt>
          <cx:pt idx="32">5</cx:pt>
          <cx:pt idx="33">7</cx:pt>
          <cx:pt idx="34">4</cx:pt>
          <cx:pt idx="35">9</cx:pt>
          <cx:pt idx="36">7</cx:pt>
          <cx:pt idx="37">9</cx:pt>
          <cx:pt idx="38">4</cx:pt>
          <cx:pt idx="39">17</cx:pt>
          <cx:pt idx="40">9</cx:pt>
          <cx:pt idx="41">3</cx:pt>
          <cx:pt idx="42">68</cx:pt>
          <cx:pt idx="43">4</cx:pt>
          <cx:pt idx="44">1</cx:pt>
          <cx:pt idx="45">5</cx:pt>
          <cx:pt idx="46">9</cx:pt>
          <cx:pt idx="47">3</cx:pt>
          <cx:pt idx="48">2</cx:pt>
          <cx:pt idx="49">5</cx:pt>
          <cx:pt idx="50">2</cx:pt>
        </cx:lvl>
      </cx:numDim>
    </cx:data>
  </cx:chartData>
  <cx:chart>
    <cx:title pos="t" align="ctr" overlay="0">
      <cx:tx>
        <cx:txData>
          <cx:v>PARETO CHART - INCASSAMENTO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PARETO CHART - INCASSAMENTO</a:t>
          </a:r>
        </a:p>
      </cx:txPr>
    </cx:title>
    <cx:plotArea>
      <cx:plotAreaRegion>
        <cx:plotSurface>
          <cx:spPr>
            <a:solidFill>
              <a:sysClr val="window" lastClr="FFFFFF"/>
            </a:solidFill>
          </cx:spPr>
        </cx:plotSurface>
        <cx:series layoutId="clusteredColumn" uniqueId="{17C3E8E9-441E-4858-88E8-83393F1CDB15}">
          <cx:spPr>
            <a:solidFill>
              <a:schemeClr val="tx2"/>
            </a:solidFill>
          </cx:spPr>
          <cx:dataId val="0"/>
          <cx:layoutPr>
            <cx:aggregation/>
          </cx:layoutPr>
          <cx:axisId val="0"/>
        </cx:series>
        <cx:series layoutId="paretoLine" ownerIdx="0" uniqueId="{0782EB71-7351-422F-9D2A-821CC30B731F}">
          <cx:spPr>
            <a:ln>
              <a:solidFill>
                <a:schemeClr val="tx1"/>
              </a:solidFill>
            </a:ln>
          </cx:spPr>
          <cx:axisId val="2"/>
        </cx:series>
      </cx:plotAreaRegion>
      <cx:axis id="0">
        <cx:valScaling/>
        <cx:tickLabels/>
      </cx:axis>
      <cx:axis id="1">
        <cx:catScaling/>
        <cx:tickLabels/>
      </cx:axis>
      <cx:axis id="2">
        <cx:valScaling max="1" min="0"/>
        <cx:units unit="percentage"/>
        <cx:tickLabels/>
      </cx:axis>
    </cx:plotArea>
  </cx:chart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9">
          <cx:pt idx="0">QE FORNO</cx:pt>
          <cx:pt idx="1">ESTRAZIONE FUMI</cx:pt>
          <cx:pt idx="2">GRUPPO BRUCIATORI</cx:pt>
          <cx:pt idx="3">TRASPORTO A RETE</cx:pt>
          <cx:pt idx="4">IMP. LAVAGGIO</cx:pt>
          <cx:pt idx="5">GRUPPO CONTINUITA</cx:pt>
          <cx:pt idx="6">TAKE OFF</cx:pt>
          <cx:pt idx="7">NASTRO METAL</cx:pt>
          <cx:pt idx="8">SISTEMA DI VISIONE</cx:pt>
        </cx:lvl>
      </cx:strDim>
      <cx:numDim type="val">
        <cx:lvl ptCount="9">
          <cx:pt idx="0">15</cx:pt>
          <cx:pt idx="1">16</cx:pt>
          <cx:pt idx="2">37</cx:pt>
          <cx:pt idx="3">3</cx:pt>
          <cx:pt idx="4">10</cx:pt>
          <cx:pt idx="5">2</cx:pt>
          <cx:pt idx="6">21</cx:pt>
          <cx:pt idx="7">5</cx:pt>
          <cx:pt idx="8">10</cx:pt>
        </cx:lvl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>
                <a:solidFill>
                  <a:sysClr val="windowText" lastClr="000000"/>
                </a:solidFill>
              </a:defRPr>
            </a:pPr>
            <a:r>
              <a:rPr lang="en-US" sz="1400" b="0" i="0" baseline="0">
                <a:solidFill>
                  <a:sysClr val="windowText" lastClr="000000"/>
                </a:solidFill>
                <a:effectLst/>
                <a:latin typeface="+mn-lt"/>
              </a:rPr>
              <a:t>ANALISI DI PARETO - NUMERO GUASTI per SOTTOINSIEME</a:t>
            </a:r>
            <a:endParaRPr lang="it-IT" sz="1100">
              <a:solidFill>
                <a:sysClr val="windowText" lastClr="000000"/>
              </a:solidFill>
              <a:effectLst/>
              <a:latin typeface="+mn-lt"/>
            </a:endParaRPr>
          </a:p>
        </cx:rich>
      </cx:tx>
    </cx:title>
    <cx:plotArea>
      <cx:plotAreaRegion>
        <cx:series layoutId="clusteredColumn" uniqueId="{DA5D3005-8D70-4B9F-95E1-E5633DB4B447}" formatIdx="0">
          <cx:tx>
            <cx:txData>
              <cx:v># GUASTI</cx:v>
            </cx:txData>
          </cx:tx>
          <cx:spPr>
            <a:solidFill>
              <a:schemeClr val="accent4"/>
            </a:solidFill>
          </cx:spPr>
          <cx:dataId val="0"/>
          <cx:layoutPr>
            <cx:aggregation/>
          </cx:layoutPr>
        </cx:series>
      </cx:plotAreaRegion>
      <cx:axis id="0">
        <cx:valScaling/>
        <cx:majorGridlines/>
        <cx:tickLabels/>
      </cx:axis>
      <cx:axis id="1">
        <cx:catScaling gapWidth="0.409999996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microsoft.com/office/2014/relationships/chartEx" Target="../charts/chartEx6.xml"/><Relationship Id="rId7" Type="http://schemas.openxmlformats.org/officeDocument/2006/relationships/chart" Target="../charts/chart7.xml"/><Relationship Id="rId2" Type="http://schemas.microsoft.com/office/2014/relationships/chartEx" Target="../charts/chartEx5.xml"/><Relationship Id="rId1" Type="http://schemas.microsoft.com/office/2014/relationships/chartEx" Target="../charts/chartEx4.xml"/><Relationship Id="rId6" Type="http://schemas.openxmlformats.org/officeDocument/2006/relationships/chart" Target="../charts/chart6.xml"/><Relationship Id="rId5" Type="http://schemas.microsoft.com/office/2014/relationships/chartEx" Target="../charts/chartEx8.xml"/><Relationship Id="rId10" Type="http://schemas.openxmlformats.org/officeDocument/2006/relationships/chart" Target="../charts/chart10.xml"/><Relationship Id="rId4" Type="http://schemas.microsoft.com/office/2014/relationships/chartEx" Target="../charts/chartEx7.xml"/><Relationship Id="rId9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0.xml"/><Relationship Id="rId2" Type="http://schemas.microsoft.com/office/2014/relationships/chartEx" Target="../charts/chartEx9.xml"/><Relationship Id="rId1" Type="http://schemas.openxmlformats.org/officeDocument/2006/relationships/chart" Target="../charts/chart11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microsoft.com/office/2014/relationships/chartEx" Target="../charts/chartEx12.xml"/><Relationship Id="rId2" Type="http://schemas.microsoft.com/office/2014/relationships/chartEx" Target="../charts/chartEx11.xml"/><Relationship Id="rId1" Type="http://schemas.openxmlformats.org/officeDocument/2006/relationships/chart" Target="../charts/chart13.xml"/><Relationship Id="rId4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microsoft.com/office/2014/relationships/chartEx" Target="../charts/chartEx14.xml"/><Relationship Id="rId1" Type="http://schemas.microsoft.com/office/2014/relationships/chartEx" Target="../charts/chartEx13.xml"/><Relationship Id="rId4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27518</xdr:colOff>
      <xdr:row>4</xdr:row>
      <xdr:rowOff>13607</xdr:rowOff>
    </xdr:from>
    <xdr:to>
      <xdr:col>9</xdr:col>
      <xdr:colOff>1466247</xdr:colOff>
      <xdr:row>29</xdr:row>
      <xdr:rowOff>120954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08A4F61-351E-4153-A528-55DDD29680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93435</xdr:rowOff>
    </xdr:from>
    <xdr:to>
      <xdr:col>5</xdr:col>
      <xdr:colOff>0</xdr:colOff>
      <xdr:row>32</xdr:row>
      <xdr:rowOff>79828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fico 3">
              <a:extLst>
                <a:ext uri="{FF2B5EF4-FFF2-40B4-BE49-F238E27FC236}">
                  <a16:creationId xmlns:a16="http://schemas.microsoft.com/office/drawing/2014/main" id="{977645EE-3426-45D7-B0EF-7C9F415208A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26835"/>
              <a:ext cx="7937500" cy="549819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0</xdr:col>
      <xdr:colOff>0</xdr:colOff>
      <xdr:row>34</xdr:row>
      <xdr:rowOff>110669</xdr:rowOff>
    </xdr:from>
    <xdr:to>
      <xdr:col>4</xdr:col>
      <xdr:colOff>1609090</xdr:colOff>
      <xdr:row>68</xdr:row>
      <xdr:rowOff>4988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Grafico 4">
              <a:extLst>
                <a:ext uri="{FF2B5EF4-FFF2-40B4-BE49-F238E27FC236}">
                  <a16:creationId xmlns:a16="http://schemas.microsoft.com/office/drawing/2014/main" id="{46FEA2C7-06CD-4071-80CB-F110E6F9938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536869"/>
              <a:ext cx="7755890" cy="637131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6</xdr:col>
      <xdr:colOff>110063</xdr:colOff>
      <xdr:row>37</xdr:row>
      <xdr:rowOff>163990</xdr:rowOff>
    </xdr:from>
    <xdr:to>
      <xdr:col>9</xdr:col>
      <xdr:colOff>1371600</xdr:colOff>
      <xdr:row>64</xdr:row>
      <xdr:rowOff>174171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5219B1C5-1016-4A79-B4C8-EE3B379F58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1992313</xdr:colOff>
      <xdr:row>18</xdr:row>
      <xdr:rowOff>88900</xdr:rowOff>
    </xdr:from>
    <xdr:to>
      <xdr:col>4</xdr:col>
      <xdr:colOff>373063</xdr:colOff>
      <xdr:row>32</xdr:row>
      <xdr:rowOff>165100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C07258A-81BA-EA4A-9726-8073C41FFC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20</xdr:row>
      <xdr:rowOff>136525</xdr:rowOff>
    </xdr:from>
    <xdr:to>
      <xdr:col>7</xdr:col>
      <xdr:colOff>1317625</xdr:colOff>
      <xdr:row>35</xdr:row>
      <xdr:rowOff>22225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2171CB5-B5B2-E04E-8E0E-52CA99923A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408519</xdr:colOff>
      <xdr:row>3</xdr:row>
      <xdr:rowOff>68040</xdr:rowOff>
    </xdr:from>
    <xdr:to>
      <xdr:col>10</xdr:col>
      <xdr:colOff>141514</xdr:colOff>
      <xdr:row>30</xdr:row>
      <xdr:rowOff>65315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F6F9586-0266-473A-BE30-B5820E92F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169634</xdr:rowOff>
    </xdr:from>
    <xdr:to>
      <xdr:col>5</xdr:col>
      <xdr:colOff>0</xdr:colOff>
      <xdr:row>31</xdr:row>
      <xdr:rowOff>156028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ABEAB33-5CC4-49F6-BB1C-5A4AF25D5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1812</xdr:rowOff>
    </xdr:from>
    <xdr:to>
      <xdr:col>4</xdr:col>
      <xdr:colOff>1609090</xdr:colOff>
      <xdr:row>65</xdr:row>
      <xdr:rowOff>81189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Grafico 4">
              <a:extLst>
                <a:ext uri="{FF2B5EF4-FFF2-40B4-BE49-F238E27FC236}">
                  <a16:creationId xmlns:a16="http://schemas.microsoft.com/office/drawing/2014/main" id="{ADB0397D-95FA-4308-999A-5BDB0158506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047012"/>
              <a:ext cx="7755890" cy="63658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6</xdr:col>
      <xdr:colOff>438451</xdr:colOff>
      <xdr:row>32</xdr:row>
      <xdr:rowOff>100490</xdr:rowOff>
    </xdr:from>
    <xdr:to>
      <xdr:col>10</xdr:col>
      <xdr:colOff>97971</xdr:colOff>
      <xdr:row>60</xdr:row>
      <xdr:rowOff>108858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31DCD8A1-A465-4CCF-B9E1-4CCA9D105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24244</xdr:rowOff>
    </xdr:from>
    <xdr:to>
      <xdr:col>16</xdr:col>
      <xdr:colOff>7620</xdr:colOff>
      <xdr:row>26</xdr:row>
      <xdr:rowOff>24244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Grafico 6">
              <a:extLst>
                <a:ext uri="{FF2B5EF4-FFF2-40B4-BE49-F238E27FC236}">
                  <a16:creationId xmlns:a16="http://schemas.microsoft.com/office/drawing/2014/main" id="{3DA29CB9-88AA-FD40-A6AE-2BF53C4A561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29500" y="417944"/>
              <a:ext cx="5760720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9</xdr:col>
      <xdr:colOff>16933</xdr:colOff>
      <xdr:row>27</xdr:row>
      <xdr:rowOff>8465</xdr:rowOff>
    </xdr:from>
    <xdr:to>
      <xdr:col>16</xdr:col>
      <xdr:colOff>24553</xdr:colOff>
      <xdr:row>51</xdr:row>
      <xdr:rowOff>8465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Grafico 7">
              <a:extLst>
                <a:ext uri="{FF2B5EF4-FFF2-40B4-BE49-F238E27FC236}">
                  <a16:creationId xmlns:a16="http://schemas.microsoft.com/office/drawing/2014/main" id="{27CB277D-154E-8547-A7E8-BD8EB11C020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46433" y="5164665"/>
              <a:ext cx="5760720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8</xdr:col>
      <xdr:colOff>825498</xdr:colOff>
      <xdr:row>52</xdr:row>
      <xdr:rowOff>0</xdr:rowOff>
    </xdr:from>
    <xdr:to>
      <xdr:col>16</xdr:col>
      <xdr:colOff>7618</xdr:colOff>
      <xdr:row>76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Grafico 8">
              <a:extLst>
                <a:ext uri="{FF2B5EF4-FFF2-40B4-BE49-F238E27FC236}">
                  <a16:creationId xmlns:a16="http://schemas.microsoft.com/office/drawing/2014/main" id="{3D226EB2-74CD-0D4D-B12C-644BABC3C8E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29498" y="9918700"/>
              <a:ext cx="5760720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8</xdr:col>
      <xdr:colOff>812799</xdr:colOff>
      <xdr:row>77</xdr:row>
      <xdr:rowOff>4234</xdr:rowOff>
    </xdr:from>
    <xdr:to>
      <xdr:col>15</xdr:col>
      <xdr:colOff>791633</xdr:colOff>
      <xdr:row>101</xdr:row>
      <xdr:rowOff>4234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afico 9">
              <a:extLst>
                <a:ext uri="{FF2B5EF4-FFF2-40B4-BE49-F238E27FC236}">
                  <a16:creationId xmlns:a16="http://schemas.microsoft.com/office/drawing/2014/main" id="{9D29AB58-D013-1049-8669-84C55453E35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16799" y="14685434"/>
              <a:ext cx="5757334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9</xdr:col>
      <xdr:colOff>16933</xdr:colOff>
      <xdr:row>102</xdr:row>
      <xdr:rowOff>12700</xdr:rowOff>
    </xdr:from>
    <xdr:to>
      <xdr:col>16</xdr:col>
      <xdr:colOff>24553</xdr:colOff>
      <xdr:row>126</xdr:row>
      <xdr:rowOff>12700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1" name="Grafico 10">
              <a:extLst>
                <a:ext uri="{FF2B5EF4-FFF2-40B4-BE49-F238E27FC236}">
                  <a16:creationId xmlns:a16="http://schemas.microsoft.com/office/drawing/2014/main" id="{45DD3544-2C2A-9A48-8B43-F460CF8D940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46433" y="19456400"/>
              <a:ext cx="5760720" cy="4572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1</xdr:col>
      <xdr:colOff>19627</xdr:colOff>
      <xdr:row>2</xdr:row>
      <xdr:rowOff>13855</xdr:rowOff>
    </xdr:from>
    <xdr:to>
      <xdr:col>8</xdr:col>
      <xdr:colOff>1847</xdr:colOff>
      <xdr:row>26</xdr:row>
      <xdr:rowOff>13855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218D591A-9A23-8C41-A4D9-88322BD7E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12700</xdr:colOff>
      <xdr:row>27</xdr:row>
      <xdr:rowOff>12701</xdr:rowOff>
    </xdr:from>
    <xdr:to>
      <xdr:col>7</xdr:col>
      <xdr:colOff>820420</xdr:colOff>
      <xdr:row>51</xdr:row>
      <xdr:rowOff>12701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0D2E5A40-9028-D148-B04E-0E57419A54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11289</xdr:colOff>
      <xdr:row>52</xdr:row>
      <xdr:rowOff>7055</xdr:rowOff>
    </xdr:from>
    <xdr:to>
      <xdr:col>7</xdr:col>
      <xdr:colOff>819009</xdr:colOff>
      <xdr:row>76</xdr:row>
      <xdr:rowOff>7055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EA9BBFBF-60FA-4642-BC53-47C575BD55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23988</xdr:colOff>
      <xdr:row>77</xdr:row>
      <xdr:rowOff>12700</xdr:rowOff>
    </xdr:from>
    <xdr:to>
      <xdr:col>8</xdr:col>
      <xdr:colOff>6208</xdr:colOff>
      <xdr:row>101</xdr:row>
      <xdr:rowOff>12700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97CBFCAD-83B0-4D45-B8FF-C794292030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23988</xdr:colOff>
      <xdr:row>102</xdr:row>
      <xdr:rowOff>25398</xdr:rowOff>
    </xdr:from>
    <xdr:to>
      <xdr:col>8</xdr:col>
      <xdr:colOff>6208</xdr:colOff>
      <xdr:row>126</xdr:row>
      <xdr:rowOff>25398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BA493174-4849-2742-A351-C3924171EF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735087</xdr:colOff>
      <xdr:row>3</xdr:row>
      <xdr:rowOff>13607</xdr:rowOff>
    </xdr:from>
    <xdr:to>
      <xdr:col>9</xdr:col>
      <xdr:colOff>1433587</xdr:colOff>
      <xdr:row>28</xdr:row>
      <xdr:rowOff>120953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2175242-6D8C-4B87-98A3-8C8E3FA656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49892</xdr:rowOff>
    </xdr:from>
    <xdr:to>
      <xdr:col>5</xdr:col>
      <xdr:colOff>0</xdr:colOff>
      <xdr:row>32</xdr:row>
      <xdr:rowOff>36285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fico 3">
              <a:extLst>
                <a:ext uri="{FF2B5EF4-FFF2-40B4-BE49-F238E27FC236}">
                  <a16:creationId xmlns:a16="http://schemas.microsoft.com/office/drawing/2014/main" id="{B140DF18-E049-4BB6-BAD6-C1AA994DBB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583292"/>
              <a:ext cx="7937500" cy="549819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0</xdr:col>
      <xdr:colOff>0</xdr:colOff>
      <xdr:row>32</xdr:row>
      <xdr:rowOff>154211</xdr:rowOff>
    </xdr:from>
    <xdr:to>
      <xdr:col>4</xdr:col>
      <xdr:colOff>1609090</xdr:colOff>
      <xdr:row>66</xdr:row>
      <xdr:rowOff>48531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Grafico 4">
              <a:extLst>
                <a:ext uri="{FF2B5EF4-FFF2-40B4-BE49-F238E27FC236}">
                  <a16:creationId xmlns:a16="http://schemas.microsoft.com/office/drawing/2014/main" id="{2BBAAE2C-1011-4232-8F7D-2CDE62E6BEB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199411"/>
              <a:ext cx="7755890" cy="63713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6</xdr:col>
      <xdr:colOff>111879</xdr:colOff>
      <xdr:row>33</xdr:row>
      <xdr:rowOff>176689</xdr:rowOff>
    </xdr:from>
    <xdr:to>
      <xdr:col>9</xdr:col>
      <xdr:colOff>1458686</xdr:colOff>
      <xdr:row>61</xdr:row>
      <xdr:rowOff>163285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3409636A-3739-4F3C-A527-96FDC4767A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1203211</xdr:colOff>
      <xdr:row>4</xdr:row>
      <xdr:rowOff>10884</xdr:rowOff>
    </xdr:from>
    <xdr:to>
      <xdr:col>8</xdr:col>
      <xdr:colOff>566058</xdr:colOff>
      <xdr:row>30</xdr:row>
      <xdr:rowOff>65315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F854484-8EE8-4C85-BE2E-0F770388A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8164</xdr:rowOff>
    </xdr:from>
    <xdr:to>
      <xdr:col>5</xdr:col>
      <xdr:colOff>0</xdr:colOff>
      <xdr:row>31</xdr:row>
      <xdr:rowOff>171903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fico 3">
              <a:extLst>
                <a:ext uri="{FF2B5EF4-FFF2-40B4-BE49-F238E27FC236}">
                  <a16:creationId xmlns:a16="http://schemas.microsoft.com/office/drawing/2014/main" id="{B70F7D61-41F7-49A4-93B1-BC69079B15B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541564"/>
              <a:ext cx="7924800" cy="545963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0</xdr:col>
      <xdr:colOff>0</xdr:colOff>
      <xdr:row>32</xdr:row>
      <xdr:rowOff>87084</xdr:rowOff>
    </xdr:from>
    <xdr:to>
      <xdr:col>5</xdr:col>
      <xdr:colOff>21771</xdr:colOff>
      <xdr:row>65</xdr:row>
      <xdr:rowOff>166461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Grafico 4">
              <a:extLst>
                <a:ext uri="{FF2B5EF4-FFF2-40B4-BE49-F238E27FC236}">
                  <a16:creationId xmlns:a16="http://schemas.microsoft.com/office/drawing/2014/main" id="{579C56A1-E0B6-48B0-8A05-7A75910195B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106884"/>
              <a:ext cx="7946571" cy="63658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5</xdr:col>
      <xdr:colOff>1182912</xdr:colOff>
      <xdr:row>33</xdr:row>
      <xdr:rowOff>157036</xdr:rowOff>
    </xdr:from>
    <xdr:to>
      <xdr:col>8</xdr:col>
      <xdr:colOff>816429</xdr:colOff>
      <xdr:row>61</xdr:row>
      <xdr:rowOff>32656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4EFB9FAE-F3D5-4DAA-A892-CD8A70B7CE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1814</xdr:colOff>
      <xdr:row>3</xdr:row>
      <xdr:rowOff>33565</xdr:rowOff>
    </xdr:from>
    <xdr:to>
      <xdr:col>6</xdr:col>
      <xdr:colOff>1814</xdr:colOff>
      <xdr:row>32</xdr:row>
      <xdr:rowOff>12246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fico 3">
              <a:extLst>
                <a:ext uri="{FF2B5EF4-FFF2-40B4-BE49-F238E27FC236}">
                  <a16:creationId xmlns:a16="http://schemas.microsoft.com/office/drawing/2014/main" id="{F13D9D07-7CC4-4037-83F9-0D96DD4AEBD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14" y="566965"/>
              <a:ext cx="9002486" cy="546508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0</xdr:col>
      <xdr:colOff>0</xdr:colOff>
      <xdr:row>33</xdr:row>
      <xdr:rowOff>101597</xdr:rowOff>
    </xdr:from>
    <xdr:to>
      <xdr:col>6</xdr:col>
      <xdr:colOff>6350</xdr:colOff>
      <xdr:row>66</xdr:row>
      <xdr:rowOff>180976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Grafico 4">
              <a:extLst>
                <a:ext uri="{FF2B5EF4-FFF2-40B4-BE49-F238E27FC236}">
                  <a16:creationId xmlns:a16="http://schemas.microsoft.com/office/drawing/2014/main" id="{E38AA292-BA11-4534-8E40-4AB20E91638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311897"/>
              <a:ext cx="9004300" cy="636587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8</xdr:col>
      <xdr:colOff>707572</xdr:colOff>
      <xdr:row>3</xdr:row>
      <xdr:rowOff>163286</xdr:rowOff>
    </xdr:from>
    <xdr:to>
      <xdr:col>11</xdr:col>
      <xdr:colOff>1710872</xdr:colOff>
      <xdr:row>29</xdr:row>
      <xdr:rowOff>118232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3C9C8EA4-FADF-4AA6-9164-3D5A919FF2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824593</xdr:colOff>
      <xdr:row>34</xdr:row>
      <xdr:rowOff>173968</xdr:rowOff>
    </xdr:from>
    <xdr:to>
      <xdr:col>11</xdr:col>
      <xdr:colOff>1735971</xdr:colOff>
      <xdr:row>62</xdr:row>
      <xdr:rowOff>160564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D870630-B9C7-48CA-ADDF-A048074CA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1091045</xdr:colOff>
      <xdr:row>12</xdr:row>
      <xdr:rowOff>187036</xdr:rowOff>
    </xdr:from>
    <xdr:to>
      <xdr:col>3</xdr:col>
      <xdr:colOff>640772</xdr:colOff>
      <xdr:row>26</xdr:row>
      <xdr:rowOff>182418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28766A4-1CE8-B546-A397-2C9CAB4545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288637</xdr:colOff>
      <xdr:row>10</xdr:row>
      <xdr:rowOff>2309</xdr:rowOff>
    </xdr:from>
    <xdr:to>
      <xdr:col>4</xdr:col>
      <xdr:colOff>334818</xdr:colOff>
      <xdr:row>28</xdr:row>
      <xdr:rowOff>11545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099F723-E80D-464D-BA66-1FE7107BE4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19</xdr:row>
      <xdr:rowOff>41274</xdr:rowOff>
    </xdr:from>
    <xdr:to>
      <xdr:col>5</xdr:col>
      <xdr:colOff>269874</xdr:colOff>
      <xdr:row>42</xdr:row>
      <xdr:rowOff>158749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76331F4-B00C-C649-BDCD-3DC6A94C58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1635125</xdr:colOff>
      <xdr:row>19</xdr:row>
      <xdr:rowOff>9524</xdr:rowOff>
    </xdr:from>
    <xdr:to>
      <xdr:col>6</xdr:col>
      <xdr:colOff>460375</xdr:colOff>
      <xdr:row>42</xdr:row>
      <xdr:rowOff>126999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70DEEF3-7097-4948-8AF6-6D9099EC83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15875</xdr:colOff>
      <xdr:row>20</xdr:row>
      <xdr:rowOff>136525</xdr:rowOff>
    </xdr:from>
    <xdr:to>
      <xdr:col>7</xdr:col>
      <xdr:colOff>2000250</xdr:colOff>
      <xdr:row>35</xdr:row>
      <xdr:rowOff>22225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11A0F22-4EB4-2B44-A892-F678B3AF12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8C271352-54B6-40FC-A937-B27F8FD774A4}" name="Tabella22123" displayName="Tabella22123" ref="B4:D11" totalsRowShown="0">
  <autoFilter ref="B4:D11" xr:uid="{8C271352-54B6-40FC-A937-B27F8FD774A4}"/>
  <tableColumns count="3">
    <tableColumn id="1" xr3:uid="{43D1582D-BA54-49CC-8EC5-CD54B3CAEE06}" name="MACCHINA" dataDxfId="132"/>
    <tableColumn id="2" xr3:uid="{9168EA77-C648-42BF-A572-84CCECF47A7D}" name="# GUASTI" dataDxfId="131"/>
    <tableColumn id="3" xr3:uid="{BA2FB027-37CD-4105-8C01-9D885F7D78F2}" name="# GUASTI CON FERMO" dataDxfId="130"/>
  </tableColumns>
  <tableStyleInfo name="Stile tabella 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F92B7EF-A8F1-4EB7-89B3-BCEA2660366F}" name="Tabella117" displayName="Tabella117" ref="F11:H14" totalsRowShown="0" headerRowDxfId="77">
  <autoFilter ref="F11:H14" xr:uid="{BE843194-83B0-4FFB-AD48-FADB7927B222}"/>
  <tableColumns count="3">
    <tableColumn id="1" xr3:uid="{CB199615-8F4D-4A50-9AAD-1D9989B56E5C}" name="MACCHINA"/>
    <tableColumn id="2" xr3:uid="{2FC183CA-4116-4879-8824-B42A009F5221}" name="# GUASTI"/>
    <tableColumn id="3" xr3:uid="{D63B36A0-C7E9-45A3-AEE1-44D8E20ACF80}" name="# GUASTI CON FERMO"/>
  </tableColumns>
  <tableStyleInfo name="Stile tabella 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8D8D672-7373-442F-B105-0B036E115A8E}" name="Tabella53" displayName="Tabella53" ref="A2:D11" totalsRowShown="0" headerRowDxfId="76" headerRowBorderDxfId="75" tableBorderDxfId="74" totalsRowBorderDxfId="73">
  <autoFilter ref="A2:D11" xr:uid="{88ADF44E-A691-49B8-98F7-3F97C39F5DE2}"/>
  <sortState xmlns:xlrd2="http://schemas.microsoft.com/office/spreadsheetml/2017/richdata2" ref="A3:D11">
    <sortCondition descending="1" ref="D2:D11"/>
  </sortState>
  <tableColumns count="4">
    <tableColumn id="1" xr3:uid="{5A7224BA-76AE-48CD-B937-96242735BCCE}" name="GRUPPO" dataDxfId="72"/>
    <tableColumn id="2" xr3:uid="{45D6B60B-BA49-4891-BE27-AD6294E00557}" name="SOTTO-INSIEME" dataDxfId="71"/>
    <tableColumn id="3" xr3:uid="{91735248-A37D-401E-BB00-44EE12B63E50}" name="# GUASTI" dataDxfId="70"/>
    <tableColumn id="4" xr3:uid="{DAB6E681-A7C1-430C-BC08-32C02D6B3358}" name="# GUASTI CON FERMO" dataDxfId="69"/>
  </tableColumns>
  <tableStyleInfo name="Stile tabella 3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27143926-823E-45DA-8F43-1133D1B9FEEC}" name="Tabella65" displayName="Tabella65" ref="J2:L25" totalsRowShown="0" headerRowDxfId="68" headerRowBorderDxfId="67" tableBorderDxfId="66" totalsRowBorderDxfId="65">
  <autoFilter ref="J2:L25" xr:uid="{09846CCD-BAA2-47B6-B3A9-57E15C08B636}"/>
  <sortState xmlns:xlrd2="http://schemas.microsoft.com/office/spreadsheetml/2017/richdata2" ref="J3:L25">
    <sortCondition descending="1" ref="K2:K25"/>
  </sortState>
  <tableColumns count="3">
    <tableColumn id="1" xr3:uid="{2312C147-9F3F-466E-881D-6395E55B10FE}" name="COMPONENTE" dataDxfId="64"/>
    <tableColumn id="2" xr3:uid="{1E3FFC11-DD49-4122-B41E-86B85E6C6993}" name="# GUASTI" dataDxfId="63"/>
    <tableColumn id="3" xr3:uid="{86FE4174-C76D-419D-BB07-7C99A959D872}" name="# GUASTI CON FERMO" dataDxfId="62"/>
  </tableColumns>
  <tableStyleInfo name="Stile tabella 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6675233-F09C-4808-82D5-0E39FC3F01C4}" name="Tabella8812" displayName="Tabella8812" ref="F2:H4" totalsRowShown="0" headerRowDxfId="61" tableBorderDxfId="60">
  <autoFilter ref="F2:H4" xr:uid="{EE4F6CA5-5391-4B87-A340-3F089000963A}"/>
  <sortState xmlns:xlrd2="http://schemas.microsoft.com/office/spreadsheetml/2017/richdata2" ref="F3:H4">
    <sortCondition descending="1" ref="H2:H4"/>
  </sortState>
  <tableColumns count="3">
    <tableColumn id="1" xr3:uid="{32A0534F-47A1-4BDA-B249-10F2A22BBF26}" name="GRUPPO" dataDxfId="59"/>
    <tableColumn id="2" xr3:uid="{A1D460DD-6EC7-4722-8E9B-64A83B7BDBD7}" name="# GUASTI" dataDxfId="58"/>
    <tableColumn id="3" xr3:uid="{2119DEE9-85E7-4EE9-B528-DF31AAACB478}" name="# GUASTI CON FERMO" dataDxfId="57"/>
  </tableColumns>
  <tableStyleInfo name="Stile tabella 3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95B0C47-19FE-483C-9C5E-587ACB10D387}" name="Tabella2" displayName="Tabella2" ref="F9:H10" totalsRowShown="0">
  <autoFilter ref="F9:H10" xr:uid="{724FAE82-0FD4-4F37-9136-40CBBFDE0C6E}"/>
  <tableColumns count="3">
    <tableColumn id="1" xr3:uid="{BE5BAA40-9936-4288-B9AF-5BB732F12881}" name="MACCHINA"/>
    <tableColumn id="2" xr3:uid="{4653E5C5-3703-4A02-AD61-90F19E06D309}" name="# GUASTI" dataDxfId="56"/>
    <tableColumn id="3" xr3:uid="{14E02CCD-D46B-4BEE-B5D6-8AC575ECF57A}" name="# GUASTI CON FERMO" dataDxfId="55"/>
  </tableColumns>
  <tableStyleInfo name="Stile tabella 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940F80E-1807-49FF-A48F-F57FED4922EE}" name="Tabella56" displayName="Tabella56" ref="A2:D14" totalsRowShown="0" headerRowDxfId="54" headerRowBorderDxfId="53" tableBorderDxfId="52" totalsRowBorderDxfId="51">
  <autoFilter ref="A2:D14" xr:uid="{88ADF44E-A691-49B8-98F7-3F97C39F5DE2}"/>
  <sortState xmlns:xlrd2="http://schemas.microsoft.com/office/spreadsheetml/2017/richdata2" ref="A3:D14">
    <sortCondition descending="1" ref="D2:D14"/>
  </sortState>
  <tableColumns count="4">
    <tableColumn id="1" xr3:uid="{372CEA3E-7698-42D0-8615-5A3633834FE3}" name="GRUPPO" dataDxfId="50"/>
    <tableColumn id="2" xr3:uid="{085D239E-F9FC-447A-A65B-E0D3A8451F0E}" name="SOTTO-INSIEME" dataDxfId="49"/>
    <tableColumn id="3" xr3:uid="{9F2FABB9-2419-42A6-B7F2-E4527F559019}" name="# GUASTI" dataDxfId="48"/>
    <tableColumn id="4" xr3:uid="{1FC4EB77-DE2A-4250-A25D-38182D2D9D6A}" name="# GUASTI CON FERMO" dataDxfId="47"/>
  </tableColumns>
  <tableStyleInfo name="Stile tabella 3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8B6624D-FEF7-4A92-BB7B-052AFBB8F792}" name="Tabella67" displayName="Tabella67" ref="J2:M38" totalsRowShown="0" headerRowDxfId="46" headerRowBorderDxfId="45" tableBorderDxfId="44" totalsRowBorderDxfId="43">
  <autoFilter ref="J2:M38" xr:uid="{09846CCD-BAA2-47B6-B3A9-57E15C08B636}"/>
  <sortState xmlns:xlrd2="http://schemas.microsoft.com/office/spreadsheetml/2017/richdata2" ref="J3:M38">
    <sortCondition descending="1" ref="M2:M38"/>
  </sortState>
  <tableColumns count="4">
    <tableColumn id="1" xr3:uid="{C547CB78-EBD9-4355-93DB-EFCE6E96E333}" name="COMPONENTE" dataDxfId="42"/>
    <tableColumn id="2" xr3:uid="{C2C2C90B-ED88-4AF6-9DA5-CAD59CA52078}" name="# GUASTI" dataDxfId="41"/>
    <tableColumn id="3" xr3:uid="{68A36D89-7C09-48CA-84BA-2E733655C3DA}" name="# GUASTI CON FERMO" dataDxfId="40"/>
    <tableColumn id="4" xr3:uid="{610AF0A6-557B-2149-ACCA-8AAC97BD8D1C}" name="Percentuale" dataDxfId="0">
      <calculatedColumnFormula>Tabella67[[#This Row],['# GUASTI CON FERMO]]/Tabella67[[#This Row],['# GUASTI]]</calculatedColumnFormula>
    </tableColumn>
  </tableColumns>
  <tableStyleInfo name="Stile tabella 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BEF31A8-C40B-4B99-A040-DE68DF7E7DFD}" name="Tabella88" displayName="Tabella88" ref="F2:H6" totalsRowShown="0" headerRowDxfId="39" tableBorderDxfId="38">
  <autoFilter ref="F2:H6" xr:uid="{EE4F6CA5-5391-4B87-A340-3F089000963A}"/>
  <sortState xmlns:xlrd2="http://schemas.microsoft.com/office/spreadsheetml/2017/richdata2" ref="F3:H6">
    <sortCondition ref="F2:F6"/>
  </sortState>
  <tableColumns count="3">
    <tableColumn id="1" xr3:uid="{E5718111-3E88-455F-A51E-CEE37CE66A2D}" name="GRUPPO" dataDxfId="37"/>
    <tableColumn id="2" xr3:uid="{9CBBB5A3-3646-47AB-83C0-C9FBFBC6B499}" name="# GUASTI" dataDxfId="36"/>
    <tableColumn id="3" xr3:uid="{F12E1A5D-BC4B-4039-B4F4-E0A74CD88358}" name="# GUASTI CON FERMO" dataDxfId="35"/>
  </tableColumns>
  <tableStyleInfo name="Stile tabella 3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E064E94-C09B-4E0B-9542-476D93303AD6}" name="Tabella19" displayName="Tabella19" ref="F10:H11" totalsRowShown="0" headerRowDxfId="34" headerRowBorderDxfId="33" tableBorderDxfId="32" totalsRowBorderDxfId="31">
  <autoFilter ref="F10:H11" xr:uid="{DDEB59FD-DD72-4C97-B828-70D24FD186A1}"/>
  <tableColumns count="3">
    <tableColumn id="1" xr3:uid="{9996528C-A555-4E1E-9519-92E676F7B007}" name="MACCHINA" dataDxfId="30"/>
    <tableColumn id="2" xr3:uid="{665AAA8E-567E-4B83-A2B7-D3D0E467B8AF}" name="#GUASTI" dataDxfId="29"/>
    <tableColumn id="3" xr3:uid="{7722A350-DA7A-4CE1-8CB3-D08ADE241913}" name="#GUASTI CON FERMO" dataDxfId="28"/>
  </tableColumns>
  <tableStyleInfo name="Stile tabella 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9ACC12-5870-4327-80EB-142ADB678E76}" name="Tabella5" displayName="Tabella5" ref="A2:D18" totalsRowShown="0" headerRowDxfId="27" headerRowBorderDxfId="26" tableBorderDxfId="25" totalsRowBorderDxfId="24">
  <autoFilter ref="A2:D18" xr:uid="{88ADF44E-A691-49B8-98F7-3F97C39F5DE2}"/>
  <sortState xmlns:xlrd2="http://schemas.microsoft.com/office/spreadsheetml/2017/richdata2" ref="A3:D18">
    <sortCondition descending="1" ref="C2:C18"/>
  </sortState>
  <tableColumns count="4">
    <tableColumn id="1" xr3:uid="{372CEA3E-7698-42D0-8615-5A3633834FE3}" name="GRUPPO" dataDxfId="23"/>
    <tableColumn id="2" xr3:uid="{085D239E-F9FC-447A-A65B-E0D3A8451F0E}" name="SOTTO-INSIEME" dataDxfId="22"/>
    <tableColumn id="3" xr3:uid="{9F2FABB9-2419-42A6-B7F2-E4527F559019}" name="# GUASTI" dataDxfId="21"/>
    <tableColumn id="4" xr3:uid="{1FC4EB77-DE2A-4250-A25D-38182D2D9D6A}" name="# GUASTI CON FERMO" dataDxfId="20"/>
  </tableColumns>
  <tableStyleInfo name="Stile tabella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D086B17F-F6CA-442E-8DC5-9720478B3D64}" name="Tabella2325" displayName="Tabella2325" ref="F4:H20" totalsRowShown="0" headerRowDxfId="129" headerRowBorderDxfId="128" tableBorderDxfId="127" totalsRowBorderDxfId="126">
  <autoFilter ref="F4:H20" xr:uid="{D086B17F-F6CA-442E-8DC5-9720478B3D64}"/>
  <tableColumns count="3">
    <tableColumn id="1" xr3:uid="{749C2BCC-A953-46F5-A12F-FFF4BCB98505}" name="GRUPPO" dataDxfId="125"/>
    <tableColumn id="2" xr3:uid="{8FB77EB1-9089-4327-BF27-286973145B64}" name="# GUASTI" dataDxfId="124"/>
    <tableColumn id="3" xr3:uid="{E8A0F1A1-3290-4831-80A1-2BA466538ECB}" name="#GUASTI CON FERMO" dataDxfId="123"/>
  </tableColumns>
  <tableStyleInfo name="Stile tabella 3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001F0B6-3D29-49AD-A63F-9BB69EBAFAC3}" name="Tabella6" displayName="Tabella6" ref="J2:L53" totalsRowShown="0" headerRowDxfId="19" headerRowBorderDxfId="18" tableBorderDxfId="17" totalsRowBorderDxfId="16">
  <autoFilter ref="J2:L53" xr:uid="{09846CCD-BAA2-47B6-B3A9-57E15C08B636}"/>
  <sortState xmlns:xlrd2="http://schemas.microsoft.com/office/spreadsheetml/2017/richdata2" ref="J3:L53">
    <sortCondition descending="1" ref="K2:K53"/>
  </sortState>
  <tableColumns count="3">
    <tableColumn id="1" xr3:uid="{C547CB78-EBD9-4355-93DB-EFCE6E96E333}" name="COMPONENTE" dataDxfId="15" totalsRowDxfId="14"/>
    <tableColumn id="2" xr3:uid="{C2C2C90B-ED88-4AF6-9DA5-CAD59CA52078}" name="# GUASTI" dataDxfId="13" totalsRowDxfId="12"/>
    <tableColumn id="3" xr3:uid="{68A36D89-7C09-48CA-84BA-2E733655C3DA}" name="# GUASTI CON FERMO" dataDxfId="11" totalsRowDxfId="10"/>
  </tableColumns>
  <tableStyleInfo name="Stile tabella 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6761D5-5771-41A6-9EEC-40E8F3E9918D}" name="Tabella8" displayName="Tabella8" ref="F2:H6" totalsRowShown="0" headerRowDxfId="9" tableBorderDxfId="8">
  <autoFilter ref="F2:H6" xr:uid="{EE4F6CA5-5391-4B87-A340-3F089000963A}"/>
  <sortState xmlns:xlrd2="http://schemas.microsoft.com/office/spreadsheetml/2017/richdata2" ref="F3:H6">
    <sortCondition ref="F2:F6"/>
  </sortState>
  <tableColumns count="3">
    <tableColumn id="1" xr3:uid="{E5718111-3E88-455F-A51E-CEE37CE66A2D}" name="GRUPPO" dataDxfId="7"/>
    <tableColumn id="2" xr3:uid="{9CBBB5A3-3646-47AB-83C0-C9FBFBC6B499}" name="# GUASTI" dataDxfId="6"/>
    <tableColumn id="3" xr3:uid="{F12E1A5D-BC4B-4039-B4F4-E0A74CD88358}" name="# GUASTI CON FERMO" dataDxfId="5"/>
  </tableColumns>
  <tableStyleInfo name="Stile tabella 3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BC40EEA-69FA-470C-8765-8F4F28D67E17}" name="Tabella1" displayName="Tabella1" ref="F11:H12" totalsRowShown="0" dataDxfId="4">
  <autoFilter ref="F11:H12" xr:uid="{874C940D-4B55-4580-A695-42ED4E798931}"/>
  <tableColumns count="3">
    <tableColumn id="1" xr3:uid="{3DDAA47C-3103-4AAB-849F-ED259661B6D4}" name="MACCHINA" dataDxfId="3"/>
    <tableColumn id="2" xr3:uid="{4C94F231-B5F2-489D-899F-57C9E87D32F5}" name="# GUASTI" dataDxfId="2"/>
    <tableColumn id="3" xr3:uid="{8322F00A-F187-4A77-A567-7DFBEFAC8817}" name="#GUASTI CON FERMO" dataDxfId="1"/>
  </tableColumns>
  <tableStyleInfo name="Stile tabella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39C2B46-F534-412A-81F7-B45CCA4D768F}" name="Tabella5318" displayName="Tabella5318" ref="A2:D10" totalsRowShown="0" headerRowDxfId="122" headerRowBorderDxfId="121" tableBorderDxfId="120" totalsRowBorderDxfId="119">
  <autoFilter ref="A2:D10" xr:uid="{88ADF44E-A691-49B8-98F7-3F97C39F5DE2}"/>
  <sortState xmlns:xlrd2="http://schemas.microsoft.com/office/spreadsheetml/2017/richdata2" ref="A3:D10">
    <sortCondition descending="1" ref="D2:D10"/>
  </sortState>
  <tableColumns count="4">
    <tableColumn id="1" xr3:uid="{B9622F2D-D843-4E4F-B22C-45B596701FF9}" name="GRUPPO" dataDxfId="118"/>
    <tableColumn id="2" xr3:uid="{02FFC530-FC23-48D6-97E3-06F2A5621395}" name="SOTTO-INSIEME" dataDxfId="117"/>
    <tableColumn id="3" xr3:uid="{2C5376A8-8190-4459-B6D1-F4DAAE2F9C27}" name="# GUASTI" dataDxfId="116"/>
    <tableColumn id="4" xr3:uid="{48B080F5-66A7-43A7-A4C6-02E82B099B2D}" name="# GUASTI CON FERMO" dataDxfId="115"/>
  </tableColumns>
  <tableStyleInfo name="Stile tabella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FD13E71-81E2-474F-BF5B-0DB45D9568E5}" name="Tabella6519" displayName="Tabella6519" ref="J2:L24" totalsRowShown="0" headerRowDxfId="114" headerRowBorderDxfId="113" tableBorderDxfId="112" totalsRowBorderDxfId="111">
  <autoFilter ref="J2:L24" xr:uid="{09846CCD-BAA2-47B6-B3A9-57E15C08B636}"/>
  <sortState xmlns:xlrd2="http://schemas.microsoft.com/office/spreadsheetml/2017/richdata2" ref="J3:L24">
    <sortCondition descending="1" ref="K2:K24"/>
  </sortState>
  <tableColumns count="3">
    <tableColumn id="1" xr3:uid="{82F9E9DD-39C0-46B1-A346-A82CCD675C38}" name="COMPONENTE" dataDxfId="110"/>
    <tableColumn id="2" xr3:uid="{8BF1058D-0081-4852-970E-5A2B165ECFD3}" name="# GUASTI" dataDxfId="109"/>
    <tableColumn id="3" xr3:uid="{9B6DF2D0-F102-4DDB-B93A-308F2C06B692}" name="# GUASTI CON FERMO" dataDxfId="108"/>
  </tableColumns>
  <tableStyleInfo name="Stile tabella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6136C544-49F9-48F6-8659-7836FACE1F87}" name="Tabella221" displayName="Tabella221" ref="F8:H10" totalsRowShown="0">
  <autoFilter ref="F8:H10" xr:uid="{1CBFF84D-5EEC-48A0-80B4-71690078E179}"/>
  <tableColumns count="3">
    <tableColumn id="1" xr3:uid="{F7505D19-AE4E-4E03-87D2-7B3F8526DAB4}" name="MACCHINA" dataDxfId="107"/>
    <tableColumn id="2" xr3:uid="{DBB71D57-AEC3-4B2C-BDAC-43214AE38A0A}" name="# GUASTI" dataDxfId="106"/>
    <tableColumn id="3" xr3:uid="{C87E0D35-BB95-4269-8C74-1B94C8EE0C2D}" name="# GUASTI CON FERMO" dataDxfId="105"/>
  </tableColumns>
  <tableStyleInfo name="Stile tabella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1394E0E-380C-43A9-BEEE-873D238458DD}" name="Tabella23" displayName="Tabella23" ref="F2:H4" totalsRowShown="0" headerRowDxfId="104" headerRowBorderDxfId="103" tableBorderDxfId="102" totalsRowBorderDxfId="101">
  <autoFilter ref="F2:H4" xr:uid="{E1394E0E-380C-43A9-BEEE-873D238458DD}"/>
  <tableColumns count="3">
    <tableColumn id="1" xr3:uid="{0E5AD5A0-B12A-47B0-B5F6-2DA77F700B19}" name="GRUPPO" dataDxfId="100"/>
    <tableColumn id="2" xr3:uid="{390C53B7-9121-464E-B755-CE8A863FCDA5}" name="# GUASTI" dataDxfId="99"/>
    <tableColumn id="3" xr3:uid="{4FDC05B0-7E3C-4A4F-816F-259655B0B4DD}" name="#GUASTI CON FERMO" dataDxfId="98"/>
  </tableColumns>
  <tableStyleInfo name="Stile tabella 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1AA12C32-2732-46FA-95A8-ED2352E78A28}" name="Tabella5314" displayName="Tabella5314" ref="A2:D11" totalsRowShown="0" headerRowDxfId="97" headerRowBorderDxfId="96" tableBorderDxfId="95" totalsRowBorderDxfId="94">
  <autoFilter ref="A2:D11" xr:uid="{88ADF44E-A691-49B8-98F7-3F97C39F5DE2}"/>
  <sortState xmlns:xlrd2="http://schemas.microsoft.com/office/spreadsheetml/2017/richdata2" ref="A3:D11">
    <sortCondition descending="1" ref="D2:D11"/>
  </sortState>
  <tableColumns count="4">
    <tableColumn id="1" xr3:uid="{5A7224BA-76AE-48CD-B937-96242735BCCE}" name="GRUPPO" dataDxfId="93"/>
    <tableColumn id="2" xr3:uid="{45D6B60B-BA49-4891-BE27-AD6294E00557}" name="SOTTO-INSIEME" dataDxfId="92"/>
    <tableColumn id="3" xr3:uid="{91735248-A37D-401E-BB00-44EE12B63E50}" name="# GUASTI" dataDxfId="91"/>
    <tableColumn id="4" xr3:uid="{DAB6E681-A7C1-430C-BC08-32C02D6B3358}" name="# GUASTI CON FERMO" dataDxfId="90"/>
  </tableColumns>
  <tableStyleInfo name="Stile tabella 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D3AE41A-D3EE-4DA4-8D3E-78A8557DC035}" name="Tabella6515" displayName="Tabella6515" ref="J2:M24" totalsRowShown="0" headerRowDxfId="89" headerRowBorderDxfId="88" tableBorderDxfId="87" totalsRowBorderDxfId="86">
  <autoFilter ref="J2:M24" xr:uid="{09846CCD-BAA2-47B6-B3A9-57E15C08B636}"/>
  <sortState xmlns:xlrd2="http://schemas.microsoft.com/office/spreadsheetml/2017/richdata2" ref="J3:M24">
    <sortCondition descending="1" ref="M2:M24"/>
  </sortState>
  <tableColumns count="4">
    <tableColumn id="1" xr3:uid="{2312C147-9F3F-466E-881D-6395E55B10FE}" name="COMPONENTE" dataDxfId="85"/>
    <tableColumn id="2" xr3:uid="{1E3FFC11-DD49-4122-B41E-86B85E6C6993}" name="# GUASTI" dataDxfId="84"/>
    <tableColumn id="3" xr3:uid="{86FE4174-C76D-419D-BB07-7C99A959D872}" name="# GUASTI CON FERMO" dataDxfId="83"/>
    <tableColumn id="4" xr3:uid="{475239AD-1913-1C4B-AB46-9FFA7C1944BE}" name="percentuale" dataCellStyle="Percentuale">
      <calculatedColumnFormula>Tabella6515[[#This Row],['# GUASTI CON FERMO]]/Tabella6515[[#This Row],['# GUASTI]]</calculatedColumnFormula>
    </tableColumn>
  </tableColumns>
  <tableStyleInfo name="Stile tabella 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9CD425-EFE3-443A-B8BC-B58B29ABF76B}" name="Tabella8816" displayName="Tabella8816" ref="F2:H6" totalsRowShown="0" headerRowDxfId="82" tableBorderDxfId="81">
  <autoFilter ref="F2:H6" xr:uid="{EE4F6CA5-5391-4B87-A340-3F089000963A}"/>
  <sortState xmlns:xlrd2="http://schemas.microsoft.com/office/spreadsheetml/2017/richdata2" ref="F3:H5">
    <sortCondition descending="1" ref="H2:H5"/>
  </sortState>
  <tableColumns count="3">
    <tableColumn id="1" xr3:uid="{32A0534F-47A1-4BDA-B249-10F2A22BBF26}" name="GRUPPO" dataDxfId="80"/>
    <tableColumn id="2" xr3:uid="{A1D460DD-6EC7-4722-8E9B-64A83B7BDBD7}" name="# GUASTI" dataDxfId="79"/>
    <tableColumn id="3" xr3:uid="{2119DEE9-85E7-4EE9-B528-DF31AAACB478}" name="# GUASTI CON FERMO" dataDxfId="78"/>
  </tableColumns>
  <tableStyleInfo name="Stile tabella 3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18.xml"/><Relationship Id="rId5" Type="http://schemas.openxmlformats.org/officeDocument/2006/relationships/table" Target="../tables/table17.xml"/><Relationship Id="rId4" Type="http://schemas.openxmlformats.org/officeDocument/2006/relationships/table" Target="../tables/table16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10516-D5E0-4A1A-952A-D1A20B0AFE7A}">
  <sheetPr>
    <tabColor theme="8" tint="-0.499984740745262"/>
  </sheetPr>
  <dimension ref="A1:K58"/>
  <sheetViews>
    <sheetView topLeftCell="A17" zoomScale="70" zoomScaleNormal="70" zoomScaleSheetLayoutView="70" workbookViewId="0">
      <selection activeCell="E38" sqref="E38"/>
    </sheetView>
  </sheetViews>
  <sheetFormatPr baseColWidth="10" defaultColWidth="8.83203125" defaultRowHeight="15" x14ac:dyDescent="0.2"/>
  <cols>
    <col min="1" max="1" width="19.5" customWidth="1"/>
    <col min="2" max="2" width="17.1640625" customWidth="1"/>
    <col min="3" max="3" width="27.83203125" customWidth="1"/>
    <col min="4" max="4" width="16.1640625" customWidth="1"/>
    <col min="5" max="5" width="23.5" customWidth="1"/>
    <col min="6" max="6" width="10.83203125" customWidth="1"/>
    <col min="7" max="7" width="20.5" customWidth="1"/>
    <col min="8" max="8" width="13.83203125" customWidth="1"/>
    <col min="9" max="9" width="29.1640625" customWidth="1"/>
    <col min="10" max="10" width="24.1640625" customWidth="1"/>
    <col min="12" max="12" width="20.5" customWidth="1"/>
    <col min="13" max="13" width="24" customWidth="1"/>
    <col min="14" max="14" width="19.5" customWidth="1"/>
    <col min="15" max="15" width="24.5" customWidth="1"/>
    <col min="16" max="16" width="20.5" customWidth="1"/>
    <col min="17" max="17" width="17.83203125" customWidth="1"/>
    <col min="18" max="18" width="19.5" customWidth="1"/>
    <col min="19" max="19" width="18.1640625" customWidth="1"/>
    <col min="20" max="20" width="13.83203125" customWidth="1"/>
    <col min="21" max="21" width="20.1640625" customWidth="1"/>
    <col min="22" max="22" width="15.5" customWidth="1"/>
    <col min="23" max="23" width="20" customWidth="1"/>
    <col min="24" max="24" width="17.1640625" customWidth="1"/>
    <col min="25" max="25" width="13.5" customWidth="1"/>
    <col min="26" max="26" width="14" customWidth="1"/>
    <col min="27" max="27" width="15.5" customWidth="1"/>
    <col min="28" max="28" width="18.83203125" customWidth="1"/>
    <col min="29" max="29" width="16.83203125" customWidth="1"/>
  </cols>
  <sheetData>
    <row r="1" spans="1:11" ht="14.5" customHeight="1" x14ac:dyDescent="0.2">
      <c r="A1" s="60" t="s">
        <v>247</v>
      </c>
      <c r="B1" s="60"/>
      <c r="C1" s="60"/>
      <c r="D1" s="60"/>
      <c r="E1" s="60"/>
      <c r="G1" s="58"/>
      <c r="H1" s="58"/>
      <c r="I1" s="58"/>
      <c r="J1" s="58"/>
      <c r="K1" s="58"/>
    </row>
    <row r="2" spans="1:11" ht="14.5" customHeight="1" x14ac:dyDescent="0.2">
      <c r="A2" s="60"/>
      <c r="B2" s="60"/>
      <c r="C2" s="60"/>
      <c r="D2" s="60"/>
      <c r="E2" s="60"/>
      <c r="G2" s="58"/>
      <c r="H2" s="58"/>
      <c r="I2" s="58"/>
      <c r="J2" s="58"/>
      <c r="K2" s="58"/>
    </row>
    <row r="3" spans="1:11" ht="14.5" customHeight="1" x14ac:dyDescent="0.2">
      <c r="A3" s="60"/>
      <c r="B3" s="60"/>
      <c r="C3" s="60"/>
      <c r="D3" s="60"/>
      <c r="E3" s="60"/>
      <c r="G3" s="58"/>
      <c r="H3" s="58"/>
      <c r="I3" s="58"/>
      <c r="J3" s="58"/>
      <c r="K3" s="58"/>
    </row>
    <row r="25" ht="14.5" customHeight="1" x14ac:dyDescent="0.2"/>
    <row r="39" spans="1:5" x14ac:dyDescent="0.2">
      <c r="A39" s="2"/>
    </row>
    <row r="41" spans="1:5" x14ac:dyDescent="0.2">
      <c r="E41" s="1"/>
    </row>
    <row r="42" spans="1:5" x14ac:dyDescent="0.2">
      <c r="E42" s="1"/>
    </row>
    <row r="43" spans="1:5" x14ac:dyDescent="0.2">
      <c r="E43" s="1"/>
    </row>
    <row r="44" spans="1:5" x14ac:dyDescent="0.2">
      <c r="C44" s="1"/>
      <c r="D44" s="1"/>
      <c r="E44" s="1"/>
    </row>
    <row r="45" spans="1:5" x14ac:dyDescent="0.2">
      <c r="C45" s="1"/>
      <c r="D45" s="1"/>
      <c r="E45" s="1"/>
    </row>
    <row r="46" spans="1:5" x14ac:dyDescent="0.2">
      <c r="C46" s="1"/>
      <c r="D46" s="1"/>
      <c r="E46" s="1"/>
    </row>
    <row r="47" spans="1:5" x14ac:dyDescent="0.2">
      <c r="C47" s="1"/>
      <c r="D47" s="1"/>
      <c r="E47" s="1"/>
    </row>
    <row r="48" spans="1:5" x14ac:dyDescent="0.2">
      <c r="C48" s="1"/>
      <c r="D48" s="1"/>
      <c r="E48" s="1"/>
    </row>
    <row r="49" spans="3:6" x14ac:dyDescent="0.2">
      <c r="C49" s="1"/>
      <c r="D49" s="1"/>
      <c r="E49" s="1"/>
    </row>
    <row r="50" spans="3:6" x14ac:dyDescent="0.2">
      <c r="D50" s="1"/>
      <c r="E50" s="1"/>
    </row>
    <row r="51" spans="3:6" x14ac:dyDescent="0.2">
      <c r="D51" s="1"/>
      <c r="E51" s="1"/>
    </row>
    <row r="52" spans="3:6" x14ac:dyDescent="0.2">
      <c r="D52" s="1"/>
      <c r="E52" s="1"/>
    </row>
    <row r="53" spans="3:6" x14ac:dyDescent="0.2">
      <c r="D53" s="1"/>
      <c r="E53" s="1"/>
    </row>
    <row r="54" spans="3:6" x14ac:dyDescent="0.2">
      <c r="D54" s="1"/>
      <c r="E54" s="1"/>
    </row>
    <row r="55" spans="3:6" x14ac:dyDescent="0.2">
      <c r="E55" s="1"/>
    </row>
    <row r="56" spans="3:6" x14ac:dyDescent="0.2">
      <c r="E56" s="1"/>
    </row>
    <row r="57" spans="3:6" x14ac:dyDescent="0.2">
      <c r="F57" s="1"/>
    </row>
    <row r="58" spans="3:6" x14ac:dyDescent="0.2">
      <c r="F58" s="1"/>
    </row>
  </sheetData>
  <mergeCells count="1">
    <mergeCell ref="A1:E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50493-4ADF-4829-9ADC-73326CCDB10A}">
  <sheetPr>
    <tabColor theme="7" tint="-0.499984740745262"/>
  </sheetPr>
  <dimension ref="A2:L25"/>
  <sheetViews>
    <sheetView topLeftCell="I1" zoomScale="80" zoomScaleNormal="80" workbookViewId="0">
      <selection activeCell="K4" sqref="K4"/>
    </sheetView>
  </sheetViews>
  <sheetFormatPr baseColWidth="10" defaultColWidth="8.83203125" defaultRowHeight="15" x14ac:dyDescent="0.2"/>
  <cols>
    <col min="1" max="1" width="27.1640625" customWidth="1"/>
    <col min="2" max="2" width="24.83203125" customWidth="1"/>
    <col min="3" max="3" width="14" customWidth="1"/>
    <col min="4" max="4" width="19.5" customWidth="1"/>
    <col min="5" max="5" width="27.83203125" customWidth="1"/>
    <col min="6" max="6" width="20" customWidth="1"/>
    <col min="7" max="7" width="14" customWidth="1"/>
    <col min="8" max="9" width="27.5" customWidth="1"/>
    <col min="10" max="10" width="30.5" customWidth="1"/>
    <col min="11" max="11" width="13" customWidth="1"/>
    <col min="12" max="12" width="23.5" customWidth="1"/>
    <col min="13" max="13" width="13.83203125" customWidth="1"/>
    <col min="14" max="14" width="42.1640625" customWidth="1"/>
    <col min="15" max="15" width="28.5" customWidth="1"/>
    <col min="16" max="16" width="14.5" customWidth="1"/>
    <col min="17" max="17" width="28.5" customWidth="1"/>
    <col min="19" max="19" width="20.5" customWidth="1"/>
    <col min="20" max="20" width="24" customWidth="1"/>
    <col min="21" max="21" width="19.5" customWidth="1"/>
    <col min="22" max="22" width="24.5" customWidth="1"/>
    <col min="23" max="23" width="20.5" customWidth="1"/>
    <col min="24" max="24" width="17.83203125" customWidth="1"/>
    <col min="25" max="25" width="19.5" customWidth="1"/>
    <col min="26" max="26" width="18.1640625" customWidth="1"/>
    <col min="27" max="27" width="13.83203125" customWidth="1"/>
    <col min="28" max="28" width="20.1640625" customWidth="1"/>
    <col min="29" max="29" width="15.5" customWidth="1"/>
    <col min="30" max="30" width="20" customWidth="1"/>
    <col min="31" max="31" width="17.1640625" customWidth="1"/>
    <col min="32" max="32" width="13.5" customWidth="1"/>
  </cols>
  <sheetData>
    <row r="2" spans="1:12" x14ac:dyDescent="0.2">
      <c r="A2" s="22" t="s">
        <v>46</v>
      </c>
      <c r="B2" s="21" t="s">
        <v>47</v>
      </c>
      <c r="C2" s="21" t="s">
        <v>31</v>
      </c>
      <c r="D2" s="20" t="s">
        <v>44</v>
      </c>
      <c r="E2" s="7"/>
      <c r="F2" s="19" t="s">
        <v>46</v>
      </c>
      <c r="G2" s="19" t="s">
        <v>31</v>
      </c>
      <c r="H2" s="19" t="s">
        <v>44</v>
      </c>
      <c r="I2" s="7"/>
      <c r="J2" s="18" t="s">
        <v>45</v>
      </c>
      <c r="K2" s="17" t="s">
        <v>31</v>
      </c>
      <c r="L2" s="16" t="s">
        <v>44</v>
      </c>
    </row>
    <row r="3" spans="1:12" x14ac:dyDescent="0.2">
      <c r="A3" s="13" t="s">
        <v>125</v>
      </c>
      <c r="B3" s="12" t="s">
        <v>134</v>
      </c>
      <c r="C3" s="11">
        <v>15</v>
      </c>
      <c r="D3" s="10">
        <v>3</v>
      </c>
      <c r="F3" s="12" t="s">
        <v>125</v>
      </c>
      <c r="G3" s="11">
        <v>83</v>
      </c>
      <c r="H3" s="11">
        <v>7</v>
      </c>
      <c r="J3" s="12" t="s">
        <v>114</v>
      </c>
      <c r="K3" s="11">
        <v>14</v>
      </c>
      <c r="L3" s="11">
        <v>0</v>
      </c>
    </row>
    <row r="4" spans="1:12" x14ac:dyDescent="0.2">
      <c r="A4" s="13" t="s">
        <v>118</v>
      </c>
      <c r="B4" s="12" t="s">
        <v>123</v>
      </c>
      <c r="C4" s="11">
        <v>21</v>
      </c>
      <c r="D4" s="10">
        <v>2</v>
      </c>
      <c r="F4" s="12" t="s">
        <v>118</v>
      </c>
      <c r="G4" s="11">
        <v>36</v>
      </c>
      <c r="H4" s="11">
        <v>2</v>
      </c>
      <c r="J4" s="12" t="s">
        <v>116</v>
      </c>
      <c r="K4" s="11">
        <v>13</v>
      </c>
      <c r="L4" s="11">
        <v>1</v>
      </c>
    </row>
    <row r="5" spans="1:12" x14ac:dyDescent="0.2">
      <c r="A5" s="13" t="s">
        <v>125</v>
      </c>
      <c r="B5" s="12" t="s">
        <v>132</v>
      </c>
      <c r="C5" s="11">
        <v>16</v>
      </c>
      <c r="D5" s="10">
        <v>1</v>
      </c>
      <c r="J5" s="12" t="s">
        <v>122</v>
      </c>
      <c r="K5" s="11">
        <v>11</v>
      </c>
      <c r="L5" s="11">
        <v>1</v>
      </c>
    </row>
    <row r="6" spans="1:12" x14ac:dyDescent="0.2">
      <c r="A6" s="13" t="s">
        <v>125</v>
      </c>
      <c r="B6" s="12" t="s">
        <v>130</v>
      </c>
      <c r="C6" s="11">
        <v>37</v>
      </c>
      <c r="D6" s="10">
        <v>1</v>
      </c>
      <c r="J6" s="12" t="s">
        <v>107</v>
      </c>
      <c r="K6" s="11">
        <v>11</v>
      </c>
      <c r="L6" s="11">
        <v>1</v>
      </c>
    </row>
    <row r="7" spans="1:12" x14ac:dyDescent="0.2">
      <c r="A7" s="13" t="s">
        <v>125</v>
      </c>
      <c r="B7" s="12" t="s">
        <v>129</v>
      </c>
      <c r="C7" s="11">
        <v>3</v>
      </c>
      <c r="D7" s="10">
        <v>1</v>
      </c>
      <c r="J7" s="12" t="s">
        <v>115</v>
      </c>
      <c r="K7" s="11">
        <v>10</v>
      </c>
      <c r="L7" s="11">
        <v>0</v>
      </c>
    </row>
    <row r="8" spans="1:12" x14ac:dyDescent="0.2">
      <c r="A8" s="13" t="s">
        <v>125</v>
      </c>
      <c r="B8" s="12" t="s">
        <v>127</v>
      </c>
      <c r="C8" s="11">
        <v>10</v>
      </c>
      <c r="D8" s="10">
        <v>1</v>
      </c>
      <c r="J8" s="12" t="s">
        <v>106</v>
      </c>
      <c r="K8" s="11">
        <v>10</v>
      </c>
      <c r="L8" s="11">
        <v>1</v>
      </c>
    </row>
    <row r="9" spans="1:12" x14ac:dyDescent="0.2">
      <c r="A9" s="12" t="s">
        <v>125</v>
      </c>
      <c r="B9" s="12" t="s">
        <v>124</v>
      </c>
      <c r="C9" s="11">
        <v>2</v>
      </c>
      <c r="D9" s="11">
        <v>0</v>
      </c>
      <c r="F9" t="s">
        <v>32</v>
      </c>
      <c r="G9" t="s">
        <v>31</v>
      </c>
      <c r="H9" t="s">
        <v>44</v>
      </c>
      <c r="J9" s="12" t="s">
        <v>67</v>
      </c>
      <c r="K9" s="11">
        <v>9</v>
      </c>
      <c r="L9" s="11">
        <v>2</v>
      </c>
    </row>
    <row r="10" spans="1:12" x14ac:dyDescent="0.2">
      <c r="A10" s="12" t="s">
        <v>118</v>
      </c>
      <c r="B10" s="12" t="s">
        <v>121</v>
      </c>
      <c r="C10" s="11">
        <v>5</v>
      </c>
      <c r="D10" s="11">
        <v>0</v>
      </c>
      <c r="F10" t="s">
        <v>120</v>
      </c>
      <c r="G10" s="7">
        <v>119</v>
      </c>
      <c r="H10" s="7">
        <v>9</v>
      </c>
      <c r="J10" s="12" t="s">
        <v>105</v>
      </c>
      <c r="K10" s="11">
        <v>5</v>
      </c>
      <c r="L10" s="11">
        <v>0</v>
      </c>
    </row>
    <row r="11" spans="1:12" x14ac:dyDescent="0.2">
      <c r="A11" s="12" t="s">
        <v>118</v>
      </c>
      <c r="B11" s="12" t="s">
        <v>117</v>
      </c>
      <c r="C11" s="11">
        <v>10</v>
      </c>
      <c r="D11" s="11">
        <v>0</v>
      </c>
      <c r="J11" s="12" t="s">
        <v>111</v>
      </c>
      <c r="K11" s="11">
        <v>4</v>
      </c>
      <c r="L11" s="11">
        <v>0</v>
      </c>
    </row>
    <row r="12" spans="1:12" x14ac:dyDescent="0.2">
      <c r="J12" s="12" t="s">
        <v>126</v>
      </c>
      <c r="K12" s="11">
        <v>4</v>
      </c>
      <c r="L12" s="11">
        <v>0</v>
      </c>
    </row>
    <row r="13" spans="1:12" x14ac:dyDescent="0.2">
      <c r="J13" s="12" t="s">
        <v>110</v>
      </c>
      <c r="K13" s="11">
        <v>4</v>
      </c>
      <c r="L13" s="11">
        <v>0</v>
      </c>
    </row>
    <row r="14" spans="1:12" x14ac:dyDescent="0.2">
      <c r="J14" s="12" t="s">
        <v>103</v>
      </c>
      <c r="K14" s="11">
        <v>3</v>
      </c>
      <c r="L14" s="11">
        <v>0</v>
      </c>
    </row>
    <row r="15" spans="1:12" x14ac:dyDescent="0.2">
      <c r="J15" s="12" t="s">
        <v>104</v>
      </c>
      <c r="K15" s="11">
        <v>3</v>
      </c>
      <c r="L15" s="11">
        <v>0</v>
      </c>
    </row>
    <row r="16" spans="1:12" x14ac:dyDescent="0.2">
      <c r="J16" s="12" t="s">
        <v>133</v>
      </c>
      <c r="K16" s="11">
        <v>3</v>
      </c>
      <c r="L16" s="11">
        <v>0</v>
      </c>
    </row>
    <row r="17" spans="10:12" x14ac:dyDescent="0.2">
      <c r="J17" s="12" t="s">
        <v>108</v>
      </c>
      <c r="K17" s="11">
        <v>2</v>
      </c>
      <c r="L17" s="11">
        <v>0</v>
      </c>
    </row>
    <row r="18" spans="10:12" x14ac:dyDescent="0.2">
      <c r="J18" s="12" t="s">
        <v>102</v>
      </c>
      <c r="K18" s="11">
        <v>2</v>
      </c>
      <c r="L18" s="11">
        <v>0</v>
      </c>
    </row>
    <row r="19" spans="10:12" x14ac:dyDescent="0.2">
      <c r="J19" s="12" t="s">
        <v>101</v>
      </c>
      <c r="K19" s="11">
        <v>2</v>
      </c>
      <c r="L19" s="11">
        <v>0</v>
      </c>
    </row>
    <row r="20" spans="10:12" x14ac:dyDescent="0.2">
      <c r="J20" s="12" t="s">
        <v>109</v>
      </c>
      <c r="K20" s="11">
        <v>2</v>
      </c>
      <c r="L20" s="11">
        <v>1</v>
      </c>
    </row>
    <row r="21" spans="10:12" x14ac:dyDescent="0.2">
      <c r="J21" s="12" t="s">
        <v>128</v>
      </c>
      <c r="K21" s="11">
        <v>2</v>
      </c>
      <c r="L21" s="11">
        <v>1</v>
      </c>
    </row>
    <row r="22" spans="10:12" x14ac:dyDescent="0.2">
      <c r="J22" s="12" t="s">
        <v>113</v>
      </c>
      <c r="K22" s="11">
        <v>2</v>
      </c>
      <c r="L22" s="11">
        <v>1</v>
      </c>
    </row>
    <row r="23" spans="10:12" x14ac:dyDescent="0.2">
      <c r="J23" s="12" t="s">
        <v>112</v>
      </c>
      <c r="K23" s="11">
        <v>1</v>
      </c>
      <c r="L23" s="11">
        <v>0</v>
      </c>
    </row>
    <row r="24" spans="10:12" x14ac:dyDescent="0.2">
      <c r="J24" s="12" t="s">
        <v>131</v>
      </c>
      <c r="K24" s="11">
        <v>1</v>
      </c>
      <c r="L24" s="11">
        <v>0</v>
      </c>
    </row>
    <row r="25" spans="10:12" x14ac:dyDescent="0.2">
      <c r="J25" s="12" t="s">
        <v>119</v>
      </c>
      <c r="K25" s="11">
        <v>1</v>
      </c>
      <c r="L25" s="11">
        <v>0</v>
      </c>
    </row>
  </sheetData>
  <pageMargins left="0.7" right="0.7" top="0.75" bottom="0.75" header="0.3" footer="0.3"/>
  <pageSetup paperSize="9" orientation="portrait" r:id="rId1"/>
  <headerFooter>
    <oddFooter>&amp;C&amp;1#&amp;"Calibri"&amp;10&amp;K000000Barilla Property - Internal Use Only</oddFooter>
  </headerFooter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057F7-EB96-40D5-9EF2-2FEF31AE95C2}">
  <sheetPr>
    <tabColor theme="9" tint="-0.499984740745262"/>
  </sheetPr>
  <dimension ref="A2:P97"/>
  <sheetViews>
    <sheetView topLeftCell="I1" zoomScale="80" zoomScaleNormal="80" workbookViewId="0">
      <selection activeCell="L43" sqref="L43"/>
    </sheetView>
  </sheetViews>
  <sheetFormatPr baseColWidth="10" defaultColWidth="8.83203125" defaultRowHeight="15" x14ac:dyDescent="0.2"/>
  <cols>
    <col min="1" max="1" width="27.1640625" customWidth="1"/>
    <col min="2" max="2" width="22.83203125" customWidth="1"/>
    <col min="3" max="3" width="9.1640625" customWidth="1"/>
    <col min="4" max="4" width="22.1640625" customWidth="1"/>
    <col min="5" max="5" width="12.83203125" customWidth="1"/>
    <col min="6" max="6" width="23.33203125" customWidth="1"/>
    <col min="7" max="7" width="10.83203125" customWidth="1"/>
    <col min="8" max="8" width="22.83203125" customWidth="1"/>
    <col min="9" max="9" width="14.33203125" customWidth="1"/>
    <col min="10" max="10" width="33" customWidth="1"/>
    <col min="11" max="11" width="13" customWidth="1"/>
    <col min="12" max="12" width="19.5" customWidth="1"/>
    <col min="13" max="13" width="11" customWidth="1"/>
    <col min="14" max="14" width="18" customWidth="1"/>
    <col min="15" max="15" width="10.1640625" customWidth="1"/>
    <col min="16" max="16" width="18.33203125" customWidth="1"/>
    <col min="17" max="17" width="16.5" customWidth="1"/>
    <col min="18" max="18" width="9.6640625" customWidth="1"/>
    <col min="19" max="19" width="16.83203125" customWidth="1"/>
    <col min="20" max="20" width="13" customWidth="1"/>
    <col min="21" max="21" width="15.1640625" customWidth="1"/>
    <col min="22" max="22" width="18.83203125" customWidth="1"/>
    <col min="23" max="23" width="15.33203125" customWidth="1"/>
    <col min="24" max="24" width="17.83203125" customWidth="1"/>
    <col min="25" max="25" width="19.33203125" customWidth="1"/>
    <col min="26" max="26" width="10.83203125" customWidth="1"/>
    <col min="27" max="27" width="8.6640625" customWidth="1"/>
    <col min="28" max="28" width="9.1640625" customWidth="1"/>
    <col min="29" max="29" width="15.5" customWidth="1"/>
    <col min="30" max="30" width="10.1640625" customWidth="1"/>
    <col min="31" max="31" width="17.1640625" customWidth="1"/>
    <col min="32" max="32" width="13.5" customWidth="1"/>
  </cols>
  <sheetData>
    <row r="2" spans="1:16" x14ac:dyDescent="0.2">
      <c r="A2" s="22" t="s">
        <v>46</v>
      </c>
      <c r="B2" s="21" t="s">
        <v>47</v>
      </c>
      <c r="C2" s="21" t="s">
        <v>31</v>
      </c>
      <c r="D2" s="20" t="s">
        <v>44</v>
      </c>
      <c r="E2" s="7"/>
      <c r="F2" s="19" t="s">
        <v>46</v>
      </c>
      <c r="G2" s="19" t="s">
        <v>31</v>
      </c>
      <c r="H2" s="19" t="s">
        <v>44</v>
      </c>
      <c r="I2" s="7"/>
      <c r="J2" s="18" t="s">
        <v>45</v>
      </c>
      <c r="K2" s="17" t="s">
        <v>31</v>
      </c>
      <c r="L2" s="16" t="s">
        <v>44</v>
      </c>
      <c r="M2" s="17" t="s">
        <v>254</v>
      </c>
      <c r="N2" s="7"/>
      <c r="O2" s="7"/>
      <c r="P2" s="7"/>
    </row>
    <row r="3" spans="1:16" x14ac:dyDescent="0.2">
      <c r="A3" s="13" t="s">
        <v>82</v>
      </c>
      <c r="B3" s="12" t="s">
        <v>89</v>
      </c>
      <c r="C3" s="11">
        <v>68</v>
      </c>
      <c r="D3" s="10">
        <v>16</v>
      </c>
      <c r="F3" s="15" t="s">
        <v>98</v>
      </c>
      <c r="G3" s="14">
        <v>81</v>
      </c>
      <c r="H3" s="14">
        <v>2</v>
      </c>
      <c r="J3" s="26" t="s">
        <v>67</v>
      </c>
      <c r="K3" s="11">
        <v>4</v>
      </c>
      <c r="L3" s="9">
        <v>3</v>
      </c>
      <c r="M3" s="73">
        <f>Tabella67[[#This Row],['# GUASTI CON FERMO]]/Tabella67[[#This Row],['# GUASTI]]</f>
        <v>0.75</v>
      </c>
      <c r="N3" s="4"/>
      <c r="O3" s="3"/>
    </row>
    <row r="4" spans="1:16" x14ac:dyDescent="0.2">
      <c r="A4" s="13" t="s">
        <v>82</v>
      </c>
      <c r="B4" s="12" t="s">
        <v>85</v>
      </c>
      <c r="C4" s="11">
        <v>100</v>
      </c>
      <c r="D4" s="10">
        <v>9</v>
      </c>
      <c r="F4" s="15" t="s">
        <v>82</v>
      </c>
      <c r="G4" s="14">
        <v>251</v>
      </c>
      <c r="H4" s="14">
        <v>35</v>
      </c>
      <c r="J4" s="26" t="s">
        <v>57</v>
      </c>
      <c r="K4" s="11">
        <v>7</v>
      </c>
      <c r="L4" s="9">
        <v>3</v>
      </c>
      <c r="M4" s="73">
        <f>Tabella67[[#This Row],['# GUASTI CON FERMO]]/Tabella67[[#This Row],['# GUASTI]]</f>
        <v>0.42857142857142855</v>
      </c>
      <c r="N4" s="4"/>
      <c r="O4" s="3"/>
    </row>
    <row r="5" spans="1:16" x14ac:dyDescent="0.2">
      <c r="A5" s="13" t="s">
        <v>82</v>
      </c>
      <c r="B5" s="12" t="s">
        <v>240</v>
      </c>
      <c r="C5" s="11">
        <v>20</v>
      </c>
      <c r="D5" s="10">
        <v>4</v>
      </c>
      <c r="F5" s="15" t="s">
        <v>79</v>
      </c>
      <c r="G5" s="14">
        <v>22</v>
      </c>
      <c r="H5" s="14">
        <v>1</v>
      </c>
      <c r="J5" s="26" t="s">
        <v>70</v>
      </c>
      <c r="K5" s="11">
        <v>22</v>
      </c>
      <c r="L5" s="9">
        <v>9</v>
      </c>
      <c r="M5" s="73">
        <f>Tabella67[[#This Row],['# GUASTI CON FERMO]]/Tabella67[[#This Row],['# GUASTI]]</f>
        <v>0.40909090909090912</v>
      </c>
      <c r="N5" s="4"/>
      <c r="O5" s="3"/>
    </row>
    <row r="6" spans="1:16" x14ac:dyDescent="0.2">
      <c r="A6" s="13" t="s">
        <v>82</v>
      </c>
      <c r="B6" s="12" t="s">
        <v>95</v>
      </c>
      <c r="C6" s="11">
        <v>40</v>
      </c>
      <c r="D6" s="10">
        <v>3</v>
      </c>
      <c r="F6" s="15" t="s">
        <v>75</v>
      </c>
      <c r="G6" s="14">
        <v>43</v>
      </c>
      <c r="H6" s="14">
        <v>0</v>
      </c>
      <c r="J6" s="26" t="s">
        <v>69</v>
      </c>
      <c r="K6" s="11">
        <v>9</v>
      </c>
      <c r="L6" s="9">
        <v>3</v>
      </c>
      <c r="M6" s="73">
        <f>Tabella67[[#This Row],['# GUASTI CON FERMO]]/Tabella67[[#This Row],['# GUASTI]]</f>
        <v>0.33333333333333331</v>
      </c>
      <c r="N6" s="4"/>
      <c r="O6" s="3"/>
    </row>
    <row r="7" spans="1:16" x14ac:dyDescent="0.2">
      <c r="A7" s="13" t="s">
        <v>82</v>
      </c>
      <c r="B7" s="12" t="s">
        <v>87</v>
      </c>
      <c r="C7" s="11">
        <v>5</v>
      </c>
      <c r="D7" s="10">
        <v>3</v>
      </c>
      <c r="J7" s="26" t="s">
        <v>60</v>
      </c>
      <c r="K7" s="11">
        <v>3</v>
      </c>
      <c r="L7" s="9">
        <v>1</v>
      </c>
      <c r="M7" s="73">
        <f>Tabella67[[#This Row],['# GUASTI CON FERMO]]/Tabella67[[#This Row],['# GUASTI]]</f>
        <v>0.33333333333333331</v>
      </c>
      <c r="N7" s="4"/>
      <c r="O7" s="3"/>
    </row>
    <row r="8" spans="1:16" x14ac:dyDescent="0.2">
      <c r="A8" s="13" t="s">
        <v>98</v>
      </c>
      <c r="B8" s="12" t="s">
        <v>97</v>
      </c>
      <c r="C8" s="11">
        <v>66</v>
      </c>
      <c r="D8" s="10">
        <v>2</v>
      </c>
      <c r="J8" s="26" t="s">
        <v>71</v>
      </c>
      <c r="K8" s="11">
        <v>16</v>
      </c>
      <c r="L8" s="9">
        <v>4</v>
      </c>
      <c r="M8" s="73">
        <f>Tabella67[[#This Row],['# GUASTI CON FERMO]]/Tabella67[[#This Row],['# GUASTI]]</f>
        <v>0.25</v>
      </c>
      <c r="N8" s="4"/>
      <c r="O8" s="3"/>
    </row>
    <row r="9" spans="1:16" x14ac:dyDescent="0.2">
      <c r="A9" s="13" t="s">
        <v>79</v>
      </c>
      <c r="B9" s="12" t="s">
        <v>78</v>
      </c>
      <c r="C9" s="11">
        <v>22</v>
      </c>
      <c r="D9" s="10">
        <v>1</v>
      </c>
      <c r="J9" s="26" t="s">
        <v>61</v>
      </c>
      <c r="K9" s="11">
        <v>12</v>
      </c>
      <c r="L9" s="9">
        <v>3</v>
      </c>
      <c r="M9" s="73">
        <f>Tabella67[[#This Row],['# GUASTI CON FERMO]]/Tabella67[[#This Row],['# GUASTI]]</f>
        <v>0.25</v>
      </c>
      <c r="N9" s="4"/>
      <c r="O9" s="3"/>
    </row>
    <row r="10" spans="1:16" x14ac:dyDescent="0.2">
      <c r="A10" s="13" t="s">
        <v>98</v>
      </c>
      <c r="B10" s="12" t="s">
        <v>100</v>
      </c>
      <c r="C10" s="11">
        <v>15</v>
      </c>
      <c r="D10" s="10">
        <v>0</v>
      </c>
      <c r="F10" s="25" t="s">
        <v>32</v>
      </c>
      <c r="G10" s="28" t="s">
        <v>84</v>
      </c>
      <c r="H10" s="24" t="s">
        <v>30</v>
      </c>
      <c r="J10" s="26" t="s">
        <v>83</v>
      </c>
      <c r="K10" s="11">
        <v>4</v>
      </c>
      <c r="L10" s="9">
        <v>1</v>
      </c>
      <c r="M10" s="73">
        <f>Tabella67[[#This Row],['# GUASTI CON FERMO]]/Tabella67[[#This Row],['# GUASTI]]</f>
        <v>0.25</v>
      </c>
      <c r="N10" s="4"/>
      <c r="O10" s="3"/>
    </row>
    <row r="11" spans="1:16" x14ac:dyDescent="0.2">
      <c r="A11" s="13" t="s">
        <v>82</v>
      </c>
      <c r="B11" s="12" t="s">
        <v>93</v>
      </c>
      <c r="C11" s="11">
        <v>17</v>
      </c>
      <c r="D11" s="10">
        <v>0</v>
      </c>
      <c r="F11" s="23" t="s">
        <v>81</v>
      </c>
      <c r="G11" s="39">
        <v>397</v>
      </c>
      <c r="H11" s="40">
        <v>38</v>
      </c>
      <c r="J11" s="26" t="s">
        <v>65</v>
      </c>
      <c r="K11" s="11">
        <v>6</v>
      </c>
      <c r="L11" s="9">
        <v>1</v>
      </c>
      <c r="M11" s="73">
        <f>Tabella67[[#This Row],['# GUASTI CON FERMO]]/Tabella67[[#This Row],['# GUASTI]]</f>
        <v>0.16666666666666666</v>
      </c>
      <c r="N11" s="4"/>
      <c r="O11" s="3"/>
    </row>
    <row r="12" spans="1:16" x14ac:dyDescent="0.2">
      <c r="A12" s="13" t="s">
        <v>82</v>
      </c>
      <c r="B12" s="12" t="s">
        <v>91</v>
      </c>
      <c r="C12" s="11">
        <v>1</v>
      </c>
      <c r="D12" s="10">
        <v>0</v>
      </c>
      <c r="J12" s="26" t="s">
        <v>62</v>
      </c>
      <c r="K12" s="11">
        <v>32</v>
      </c>
      <c r="L12" s="9">
        <v>3</v>
      </c>
      <c r="M12" s="73">
        <f>Tabella67[[#This Row],['# GUASTI CON FERMO]]/Tabella67[[#This Row],['# GUASTI]]</f>
        <v>9.375E-2</v>
      </c>
      <c r="N12" s="4"/>
      <c r="O12" s="3"/>
    </row>
    <row r="13" spans="1:16" x14ac:dyDescent="0.2">
      <c r="A13" s="13" t="s">
        <v>75</v>
      </c>
      <c r="B13" s="12" t="s">
        <v>76</v>
      </c>
      <c r="C13" s="11">
        <v>18</v>
      </c>
      <c r="D13" s="10">
        <v>0</v>
      </c>
      <c r="J13" s="26" t="s">
        <v>88</v>
      </c>
      <c r="K13" s="11">
        <v>24</v>
      </c>
      <c r="L13" s="9">
        <v>2</v>
      </c>
      <c r="M13" s="73">
        <f>Tabella67[[#This Row],['# GUASTI CON FERMO]]/Tabella67[[#This Row],['# GUASTI]]</f>
        <v>8.3333333333333329E-2</v>
      </c>
      <c r="N13" s="4"/>
      <c r="O13" s="3"/>
    </row>
    <row r="14" spans="1:16" x14ac:dyDescent="0.2">
      <c r="A14" s="13" t="s">
        <v>75</v>
      </c>
      <c r="B14" s="12" t="s">
        <v>74</v>
      </c>
      <c r="C14" s="11">
        <v>25</v>
      </c>
      <c r="D14" s="10">
        <v>0</v>
      </c>
      <c r="J14" s="26" t="s">
        <v>58</v>
      </c>
      <c r="K14" s="11">
        <v>13</v>
      </c>
      <c r="L14" s="9">
        <v>1</v>
      </c>
      <c r="M14" s="73">
        <f>Tabella67[[#This Row],['# GUASTI CON FERMO]]/Tabella67[[#This Row],['# GUASTI]]</f>
        <v>7.6923076923076927E-2</v>
      </c>
      <c r="N14" s="4"/>
      <c r="O14" s="3"/>
    </row>
    <row r="15" spans="1:16" x14ac:dyDescent="0.2">
      <c r="J15" s="26" t="s">
        <v>90</v>
      </c>
      <c r="K15" s="11">
        <v>14</v>
      </c>
      <c r="L15" s="9">
        <v>1</v>
      </c>
      <c r="M15" s="73">
        <f>Tabella67[[#This Row],['# GUASTI CON FERMO]]/Tabella67[[#This Row],['# GUASTI]]</f>
        <v>7.1428571428571425E-2</v>
      </c>
      <c r="N15" s="4"/>
      <c r="O15" s="3"/>
    </row>
    <row r="16" spans="1:16" x14ac:dyDescent="0.2">
      <c r="J16" s="26" t="s">
        <v>59</v>
      </c>
      <c r="K16" s="11">
        <v>16</v>
      </c>
      <c r="L16" s="9">
        <v>1</v>
      </c>
      <c r="M16" s="73">
        <f>Tabella67[[#This Row],['# GUASTI CON FERMO]]/Tabella67[[#This Row],['# GUASTI]]</f>
        <v>6.25E-2</v>
      </c>
      <c r="N16" s="4"/>
      <c r="O16" s="3"/>
    </row>
    <row r="17" spans="10:15" x14ac:dyDescent="0.2">
      <c r="J17" s="26" t="s">
        <v>56</v>
      </c>
      <c r="K17" s="11">
        <v>16</v>
      </c>
      <c r="L17" s="9">
        <v>1</v>
      </c>
      <c r="M17" s="73">
        <f>Tabella67[[#This Row],['# GUASTI CON FERMO]]/Tabella67[[#This Row],['# GUASTI]]</f>
        <v>6.25E-2</v>
      </c>
      <c r="N17" s="6"/>
      <c r="O17" s="5"/>
    </row>
    <row r="18" spans="10:15" x14ac:dyDescent="0.2">
      <c r="J18" s="26" t="s">
        <v>92</v>
      </c>
      <c r="K18" s="11">
        <v>36</v>
      </c>
      <c r="L18" s="9">
        <v>1</v>
      </c>
      <c r="M18" s="73">
        <f>Tabella67[[#This Row],['# GUASTI CON FERMO]]/Tabella67[[#This Row],['# GUASTI]]</f>
        <v>2.7777777777777776E-2</v>
      </c>
      <c r="N18" s="4"/>
      <c r="O18" s="3"/>
    </row>
    <row r="19" spans="10:15" x14ac:dyDescent="0.2">
      <c r="J19" s="26" t="s">
        <v>64</v>
      </c>
      <c r="K19" s="11">
        <v>16</v>
      </c>
      <c r="L19" s="9">
        <v>0</v>
      </c>
      <c r="M19" s="73">
        <f>Tabella67[[#This Row],['# GUASTI CON FERMO]]/Tabella67[[#This Row],['# GUASTI]]</f>
        <v>0</v>
      </c>
      <c r="N19" s="4"/>
      <c r="O19" s="3"/>
    </row>
    <row r="20" spans="10:15" x14ac:dyDescent="0.2">
      <c r="J20" s="26" t="s">
        <v>94</v>
      </c>
      <c r="K20" s="11">
        <v>16</v>
      </c>
      <c r="L20" s="9">
        <v>0</v>
      </c>
      <c r="M20" s="73">
        <f>Tabella67[[#This Row],['# GUASTI CON FERMO]]/Tabella67[[#This Row],['# GUASTI]]</f>
        <v>0</v>
      </c>
      <c r="N20" s="4"/>
      <c r="O20" s="3"/>
    </row>
    <row r="21" spans="10:15" x14ac:dyDescent="0.2">
      <c r="J21" s="26" t="s">
        <v>63</v>
      </c>
      <c r="K21" s="11">
        <v>15</v>
      </c>
      <c r="L21" s="9">
        <v>0</v>
      </c>
      <c r="M21" s="73">
        <f>Tabella67[[#This Row],['# GUASTI CON FERMO]]/Tabella67[[#This Row],['# GUASTI]]</f>
        <v>0</v>
      </c>
      <c r="N21" s="4"/>
      <c r="O21" s="3"/>
    </row>
    <row r="22" spans="10:15" x14ac:dyDescent="0.2">
      <c r="J22" s="26" t="s">
        <v>72</v>
      </c>
      <c r="K22" s="11">
        <v>15</v>
      </c>
      <c r="L22" s="9">
        <v>0</v>
      </c>
      <c r="M22" s="73">
        <f>Tabella67[[#This Row],['# GUASTI CON FERMO]]/Tabella67[[#This Row],['# GUASTI]]</f>
        <v>0</v>
      </c>
      <c r="N22" s="4"/>
      <c r="O22" s="3"/>
    </row>
    <row r="23" spans="10:15" x14ac:dyDescent="0.2">
      <c r="J23" s="26" t="s">
        <v>86</v>
      </c>
      <c r="K23" s="11">
        <v>12</v>
      </c>
      <c r="L23" s="9">
        <v>0</v>
      </c>
      <c r="M23" s="73">
        <f>Tabella67[[#This Row],['# GUASTI CON FERMO]]/Tabella67[[#This Row],['# GUASTI]]</f>
        <v>0</v>
      </c>
      <c r="N23" s="4"/>
      <c r="O23" s="3"/>
    </row>
    <row r="24" spans="10:15" x14ac:dyDescent="0.2">
      <c r="J24" s="26" t="s">
        <v>80</v>
      </c>
      <c r="K24" s="11">
        <v>11</v>
      </c>
      <c r="L24" s="9">
        <v>0</v>
      </c>
      <c r="M24" s="73">
        <f>Tabella67[[#This Row],['# GUASTI CON FERMO]]/Tabella67[[#This Row],['# GUASTI]]</f>
        <v>0</v>
      </c>
      <c r="N24" s="4"/>
      <c r="O24" s="3"/>
    </row>
    <row r="25" spans="10:15" x14ac:dyDescent="0.2">
      <c r="J25" s="26" t="s">
        <v>52</v>
      </c>
      <c r="K25" s="11">
        <v>11</v>
      </c>
      <c r="L25" s="9">
        <v>0</v>
      </c>
      <c r="M25" s="73">
        <f>Tabella67[[#This Row],['# GUASTI CON FERMO]]/Tabella67[[#This Row],['# GUASTI]]</f>
        <v>0</v>
      </c>
      <c r="N25" s="4"/>
      <c r="O25" s="3"/>
    </row>
    <row r="26" spans="10:15" x14ac:dyDescent="0.2">
      <c r="J26" s="26" t="s">
        <v>50</v>
      </c>
      <c r="K26" s="11">
        <v>9</v>
      </c>
      <c r="L26" s="9">
        <v>0</v>
      </c>
      <c r="M26" s="73">
        <f>Tabella67[[#This Row],['# GUASTI CON FERMO]]/Tabella67[[#This Row],['# GUASTI]]</f>
        <v>0</v>
      </c>
      <c r="N26" s="4"/>
      <c r="O26" s="3"/>
    </row>
    <row r="27" spans="10:15" x14ac:dyDescent="0.2">
      <c r="J27" s="26" t="s">
        <v>99</v>
      </c>
      <c r="K27" s="11">
        <v>8</v>
      </c>
      <c r="L27" s="9">
        <v>0</v>
      </c>
      <c r="M27" s="73">
        <f>Tabella67[[#This Row],['# GUASTI CON FERMO]]/Tabella67[[#This Row],['# GUASTI]]</f>
        <v>0</v>
      </c>
      <c r="N27" s="4"/>
      <c r="O27" s="3"/>
    </row>
    <row r="28" spans="10:15" x14ac:dyDescent="0.2">
      <c r="J28" s="26" t="s">
        <v>96</v>
      </c>
      <c r="K28" s="11">
        <v>7</v>
      </c>
      <c r="L28" s="9">
        <v>0</v>
      </c>
      <c r="M28" s="73">
        <f>Tabella67[[#This Row],['# GUASTI CON FERMO]]/Tabella67[[#This Row],['# GUASTI]]</f>
        <v>0</v>
      </c>
      <c r="N28" s="4"/>
      <c r="O28" s="3"/>
    </row>
    <row r="29" spans="10:15" x14ac:dyDescent="0.2">
      <c r="J29" s="26" t="s">
        <v>68</v>
      </c>
      <c r="K29" s="11">
        <v>6</v>
      </c>
      <c r="L29" s="9">
        <v>0</v>
      </c>
      <c r="M29" s="73">
        <f>Tabella67[[#This Row],['# GUASTI CON FERMO]]/Tabella67[[#This Row],['# GUASTI]]</f>
        <v>0</v>
      </c>
      <c r="N29" s="6"/>
      <c r="O29" s="5"/>
    </row>
    <row r="30" spans="10:15" x14ac:dyDescent="0.2">
      <c r="J30" s="26" t="s">
        <v>55</v>
      </c>
      <c r="K30" s="11">
        <v>6</v>
      </c>
      <c r="L30" s="9">
        <v>0</v>
      </c>
      <c r="M30" s="73">
        <f>Tabella67[[#This Row],['# GUASTI CON FERMO]]/Tabella67[[#This Row],['# GUASTI]]</f>
        <v>0</v>
      </c>
      <c r="N30" s="4"/>
      <c r="O30" s="3"/>
    </row>
    <row r="31" spans="10:15" x14ac:dyDescent="0.2">
      <c r="J31" s="26" t="s">
        <v>77</v>
      </c>
      <c r="K31" s="11">
        <v>6</v>
      </c>
      <c r="L31" s="9">
        <v>0</v>
      </c>
      <c r="M31" s="73">
        <f>Tabella67[[#This Row],['# GUASTI CON FERMO]]/Tabella67[[#This Row],['# GUASTI]]</f>
        <v>0</v>
      </c>
      <c r="N31" s="4"/>
      <c r="O31" s="3"/>
    </row>
    <row r="32" spans="10:15" x14ac:dyDescent="0.2">
      <c r="J32" s="26" t="s">
        <v>51</v>
      </c>
      <c r="K32" s="11">
        <v>6</v>
      </c>
      <c r="L32" s="9">
        <v>0</v>
      </c>
      <c r="M32" s="73">
        <f>Tabella67[[#This Row],['# GUASTI CON FERMO]]/Tabella67[[#This Row],['# GUASTI]]</f>
        <v>0</v>
      </c>
      <c r="N32" s="4"/>
      <c r="O32" s="3"/>
    </row>
    <row r="33" spans="10:15" x14ac:dyDescent="0.2">
      <c r="J33" s="26" t="s">
        <v>48</v>
      </c>
      <c r="K33" s="11">
        <v>5</v>
      </c>
      <c r="L33" s="9">
        <v>0</v>
      </c>
      <c r="M33" s="73">
        <f>Tabella67[[#This Row],['# GUASTI CON FERMO]]/Tabella67[[#This Row],['# GUASTI]]</f>
        <v>0</v>
      </c>
      <c r="N33" s="6"/>
      <c r="O33" s="5"/>
    </row>
    <row r="34" spans="10:15" x14ac:dyDescent="0.2">
      <c r="J34" s="26" t="s">
        <v>54</v>
      </c>
      <c r="K34" s="11">
        <v>5</v>
      </c>
      <c r="L34" s="9">
        <v>0</v>
      </c>
      <c r="M34" s="73">
        <f>Tabella67[[#This Row],['# GUASTI CON FERMO]]/Tabella67[[#This Row],['# GUASTI]]</f>
        <v>0</v>
      </c>
      <c r="N34" s="4"/>
      <c r="O34" s="3"/>
    </row>
    <row r="35" spans="10:15" x14ac:dyDescent="0.2">
      <c r="J35" s="26" t="s">
        <v>49</v>
      </c>
      <c r="K35" s="11">
        <v>5</v>
      </c>
      <c r="L35" s="9">
        <v>0</v>
      </c>
      <c r="M35" s="73">
        <f>Tabella67[[#This Row],['# GUASTI CON FERMO]]/Tabella67[[#This Row],['# GUASTI]]</f>
        <v>0</v>
      </c>
      <c r="N35" s="4"/>
      <c r="O35" s="3"/>
    </row>
    <row r="36" spans="10:15" x14ac:dyDescent="0.2">
      <c r="J36" s="26" t="s">
        <v>53</v>
      </c>
      <c r="K36" s="11">
        <v>2</v>
      </c>
      <c r="L36" s="9">
        <v>0</v>
      </c>
      <c r="M36" s="73">
        <f>Tabella67[[#This Row],['# GUASTI CON FERMO]]/Tabella67[[#This Row],['# GUASTI]]</f>
        <v>0</v>
      </c>
      <c r="N36" s="6"/>
      <c r="O36" s="5"/>
    </row>
    <row r="37" spans="10:15" x14ac:dyDescent="0.2">
      <c r="J37" s="26" t="s">
        <v>66</v>
      </c>
      <c r="K37" s="11">
        <v>1</v>
      </c>
      <c r="L37" s="9">
        <v>0</v>
      </c>
      <c r="M37" s="73">
        <f>Tabella67[[#This Row],['# GUASTI CON FERMO]]/Tabella67[[#This Row],['# GUASTI]]</f>
        <v>0</v>
      </c>
      <c r="N37" s="4"/>
      <c r="O37" s="3"/>
    </row>
    <row r="38" spans="10:15" x14ac:dyDescent="0.2">
      <c r="J38" s="26" t="s">
        <v>73</v>
      </c>
      <c r="K38" s="11">
        <v>1</v>
      </c>
      <c r="L38" s="9">
        <v>0</v>
      </c>
      <c r="M38">
        <f>Tabella67[[#This Row],['# GUASTI CON FERMO]]/Tabella67[[#This Row],['# GUASTI]]</f>
        <v>0</v>
      </c>
      <c r="N38" s="4"/>
      <c r="O38" s="3"/>
    </row>
    <row r="39" spans="10:15" x14ac:dyDescent="0.2">
      <c r="K39" s="4"/>
      <c r="L39" s="3"/>
      <c r="N39" s="4"/>
      <c r="O39" s="3"/>
    </row>
    <row r="40" spans="10:15" x14ac:dyDescent="0.2">
      <c r="K40" s="4"/>
      <c r="L40" s="3"/>
      <c r="N40" s="6"/>
      <c r="O40" s="5"/>
    </row>
    <row r="41" spans="10:15" x14ac:dyDescent="0.2">
      <c r="N41" s="4"/>
      <c r="O41" s="3"/>
    </row>
    <row r="42" spans="10:15" x14ac:dyDescent="0.2">
      <c r="L42">
        <f>12/31</f>
        <v>0.38709677419354838</v>
      </c>
      <c r="N42" s="4"/>
      <c r="O42" s="3"/>
    </row>
    <row r="45" spans="10:15" x14ac:dyDescent="0.2">
      <c r="N45" s="4"/>
      <c r="O45" s="3"/>
    </row>
    <row r="46" spans="10:15" x14ac:dyDescent="0.2">
      <c r="N46" s="4"/>
      <c r="O46" s="3"/>
    </row>
    <row r="47" spans="10:15" x14ac:dyDescent="0.2">
      <c r="N47" s="4"/>
      <c r="O47" s="3"/>
    </row>
    <row r="48" spans="10:15" x14ac:dyDescent="0.2">
      <c r="N48" s="4"/>
      <c r="O48" s="3"/>
    </row>
    <row r="49" spans="14:15" x14ac:dyDescent="0.2">
      <c r="N49" s="4"/>
      <c r="O49" s="3"/>
    </row>
    <row r="50" spans="14:15" x14ac:dyDescent="0.2">
      <c r="N50" s="4"/>
      <c r="O50" s="3"/>
    </row>
    <row r="51" spans="14:15" x14ac:dyDescent="0.2">
      <c r="N51" s="4"/>
      <c r="O51" s="3"/>
    </row>
    <row r="52" spans="14:15" x14ac:dyDescent="0.2">
      <c r="N52" s="4"/>
      <c r="O52" s="3"/>
    </row>
    <row r="55" spans="14:15" x14ac:dyDescent="0.2">
      <c r="N55" s="4"/>
      <c r="O55" s="3"/>
    </row>
    <row r="56" spans="14:15" x14ac:dyDescent="0.2">
      <c r="N56" s="4"/>
      <c r="O56" s="3"/>
    </row>
    <row r="57" spans="14:15" x14ac:dyDescent="0.2">
      <c r="N57" s="4"/>
      <c r="O57" s="3"/>
    </row>
    <row r="58" spans="14:15" x14ac:dyDescent="0.2">
      <c r="N58" s="4"/>
      <c r="O58" s="3"/>
    </row>
    <row r="59" spans="14:15" x14ac:dyDescent="0.2">
      <c r="N59" s="4"/>
      <c r="O59" s="3"/>
    </row>
    <row r="60" spans="14:15" x14ac:dyDescent="0.2">
      <c r="N60" s="4"/>
      <c r="O60" s="3"/>
    </row>
    <row r="61" spans="14:15" x14ac:dyDescent="0.2">
      <c r="N61" s="4"/>
      <c r="O61" s="3"/>
    </row>
    <row r="62" spans="14:15" x14ac:dyDescent="0.2">
      <c r="N62" s="4"/>
      <c r="O62" s="3"/>
    </row>
    <row r="63" spans="14:15" x14ac:dyDescent="0.2">
      <c r="N63" s="4"/>
      <c r="O63" s="3"/>
    </row>
    <row r="64" spans="14:15" x14ac:dyDescent="0.2">
      <c r="N64" s="4"/>
      <c r="O64" s="3"/>
    </row>
    <row r="65" spans="14:15" x14ac:dyDescent="0.2">
      <c r="N65" s="4"/>
      <c r="O65" s="3"/>
    </row>
    <row r="66" spans="14:15" x14ac:dyDescent="0.2">
      <c r="N66" s="4"/>
      <c r="O66" s="3"/>
    </row>
    <row r="67" spans="14:15" x14ac:dyDescent="0.2">
      <c r="N67" s="4"/>
      <c r="O67" s="3"/>
    </row>
    <row r="68" spans="14:15" x14ac:dyDescent="0.2">
      <c r="N68" s="4"/>
      <c r="O68" s="3"/>
    </row>
    <row r="69" spans="14:15" x14ac:dyDescent="0.2">
      <c r="N69" s="6"/>
      <c r="O69" s="5"/>
    </row>
    <row r="70" spans="14:15" x14ac:dyDescent="0.2">
      <c r="N70" s="4"/>
      <c r="O70" s="3"/>
    </row>
    <row r="71" spans="14:15" x14ac:dyDescent="0.2">
      <c r="N71" s="4"/>
      <c r="O71" s="3"/>
    </row>
    <row r="72" spans="14:15" x14ac:dyDescent="0.2">
      <c r="N72" s="4"/>
      <c r="O72" s="7"/>
    </row>
    <row r="73" spans="14:15" x14ac:dyDescent="0.2">
      <c r="N73" s="6"/>
      <c r="O73" s="5"/>
    </row>
    <row r="74" spans="14:15" x14ac:dyDescent="0.2">
      <c r="N74" s="4"/>
      <c r="O74" s="3"/>
    </row>
    <row r="75" spans="14:15" x14ac:dyDescent="0.2">
      <c r="N75" s="4"/>
      <c r="O75" s="3"/>
    </row>
    <row r="76" spans="14:15" x14ac:dyDescent="0.2">
      <c r="N76" s="4"/>
      <c r="O76" s="3"/>
    </row>
    <row r="77" spans="14:15" x14ac:dyDescent="0.2">
      <c r="N77" s="4"/>
      <c r="O77" s="3"/>
    </row>
    <row r="78" spans="14:15" x14ac:dyDescent="0.2">
      <c r="N78" s="4"/>
      <c r="O78" s="3"/>
    </row>
    <row r="79" spans="14:15" x14ac:dyDescent="0.2">
      <c r="N79" s="4"/>
      <c r="O79" s="3"/>
    </row>
    <row r="81" spans="14:15" x14ac:dyDescent="0.2">
      <c r="N81" s="6"/>
      <c r="O81" s="5"/>
    </row>
    <row r="82" spans="14:15" x14ac:dyDescent="0.2">
      <c r="N82" s="4"/>
      <c r="O82" s="3"/>
    </row>
    <row r="83" spans="14:15" x14ac:dyDescent="0.2">
      <c r="N83" s="4"/>
      <c r="O83" s="3"/>
    </row>
    <row r="84" spans="14:15" x14ac:dyDescent="0.2">
      <c r="N84" s="6"/>
      <c r="O84" s="5"/>
    </row>
    <row r="85" spans="14:15" x14ac:dyDescent="0.2">
      <c r="N85" s="4"/>
      <c r="O85" s="3"/>
    </row>
    <row r="86" spans="14:15" x14ac:dyDescent="0.2">
      <c r="N86" s="4"/>
      <c r="O86" s="3"/>
    </row>
    <row r="87" spans="14:15" x14ac:dyDescent="0.2">
      <c r="N87" s="4"/>
      <c r="O87" s="3"/>
    </row>
    <row r="88" spans="14:15" x14ac:dyDescent="0.2">
      <c r="N88" s="4"/>
      <c r="O88" s="3"/>
    </row>
    <row r="89" spans="14:15" x14ac:dyDescent="0.2">
      <c r="N89" s="4"/>
      <c r="O89" s="3"/>
    </row>
    <row r="90" spans="14:15" x14ac:dyDescent="0.2">
      <c r="N90" s="4"/>
      <c r="O90" s="3"/>
    </row>
    <row r="91" spans="14:15" x14ac:dyDescent="0.2">
      <c r="N91" s="4"/>
      <c r="O91" s="3"/>
    </row>
    <row r="92" spans="14:15" x14ac:dyDescent="0.2">
      <c r="N92" s="4"/>
      <c r="O92" s="3"/>
    </row>
    <row r="93" spans="14:15" x14ac:dyDescent="0.2">
      <c r="N93" s="4"/>
      <c r="O93" s="3"/>
    </row>
    <row r="94" spans="14:15" x14ac:dyDescent="0.2">
      <c r="N94" s="4"/>
      <c r="O94" s="3"/>
    </row>
    <row r="95" spans="14:15" x14ac:dyDescent="0.2">
      <c r="N95" s="4"/>
      <c r="O95" s="3"/>
    </row>
    <row r="96" spans="14:15" x14ac:dyDescent="0.2">
      <c r="N96" s="4"/>
      <c r="O96" s="3"/>
    </row>
    <row r="97" spans="14:15" x14ac:dyDescent="0.2">
      <c r="N97" s="4"/>
      <c r="O97" s="3"/>
    </row>
  </sheetData>
  <pageMargins left="0.7" right="0.7" top="0.75" bottom="0.75" header="0.3" footer="0.3"/>
  <pageSetup paperSize="9" orientation="portrait" r:id="rId1"/>
  <drawing r:id="rId2"/>
  <tableParts count="4">
    <tablePart r:id="rId3"/>
    <tablePart r:id="rId4"/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2BE94-CF77-4497-BFF8-6F76869F6F1B}">
  <sheetPr>
    <tabColor theme="3" tint="-0.499984740745262"/>
  </sheetPr>
  <dimension ref="A2:O97"/>
  <sheetViews>
    <sheetView tabSelected="1" zoomScale="80" zoomScaleNormal="80" workbookViewId="0">
      <selection activeCell="D25" sqref="D25"/>
    </sheetView>
  </sheetViews>
  <sheetFormatPr baseColWidth="10" defaultColWidth="8.83203125" defaultRowHeight="15" x14ac:dyDescent="0.2"/>
  <cols>
    <col min="1" max="1" width="27.1640625" customWidth="1"/>
    <col min="2" max="2" width="22" customWidth="1"/>
    <col min="3" max="3" width="17.5" customWidth="1"/>
    <col min="4" max="4" width="15.33203125" customWidth="1"/>
    <col min="5" max="5" width="12.83203125" customWidth="1"/>
    <col min="6" max="6" width="23.33203125" customWidth="1"/>
    <col min="7" max="7" width="10.83203125" customWidth="1"/>
    <col min="8" max="8" width="21.83203125" customWidth="1"/>
    <col min="9" max="9" width="14.33203125" customWidth="1"/>
    <col min="10" max="10" width="23.33203125" customWidth="1"/>
    <col min="11" max="11" width="13" customWidth="1"/>
    <col min="12" max="12" width="19.5" customWidth="1"/>
    <col min="13" max="13" width="17.83203125" customWidth="1"/>
    <col min="14" max="14" width="18" customWidth="1"/>
    <col min="15" max="15" width="10.1640625" customWidth="1"/>
    <col min="16" max="16" width="18.33203125" customWidth="1"/>
    <col min="17" max="17" width="16.5" customWidth="1"/>
    <col min="18" max="18" width="9.6640625" customWidth="1"/>
    <col min="19" max="19" width="16.83203125" customWidth="1"/>
    <col min="20" max="20" width="13" customWidth="1"/>
    <col min="21" max="21" width="15.1640625" customWidth="1"/>
    <col min="22" max="22" width="18.83203125" customWidth="1"/>
    <col min="23" max="23" width="15.33203125" customWidth="1"/>
    <col min="24" max="24" width="17.83203125" customWidth="1"/>
    <col min="25" max="25" width="19.33203125" customWidth="1"/>
    <col min="26" max="26" width="10.83203125" customWidth="1"/>
    <col min="27" max="27" width="8.6640625" customWidth="1"/>
    <col min="28" max="28" width="9.1640625" customWidth="1"/>
    <col min="29" max="29" width="15.5" customWidth="1"/>
    <col min="30" max="30" width="10.1640625" customWidth="1"/>
    <col min="31" max="31" width="17.1640625" customWidth="1"/>
    <col min="32" max="32" width="13.5" customWidth="1"/>
  </cols>
  <sheetData>
    <row r="2" spans="1:15" x14ac:dyDescent="0.2">
      <c r="A2" s="22" t="s">
        <v>46</v>
      </c>
      <c r="B2" s="21" t="s">
        <v>47</v>
      </c>
      <c r="C2" s="21" t="s">
        <v>31</v>
      </c>
      <c r="D2" s="20" t="s">
        <v>44</v>
      </c>
      <c r="E2" s="7"/>
      <c r="F2" s="19" t="s">
        <v>46</v>
      </c>
      <c r="G2" s="19" t="s">
        <v>31</v>
      </c>
      <c r="H2" s="19" t="s">
        <v>44</v>
      </c>
      <c r="I2" s="7"/>
      <c r="J2" s="18" t="s">
        <v>45</v>
      </c>
      <c r="K2" s="17" t="s">
        <v>31</v>
      </c>
      <c r="L2" s="16" t="s">
        <v>44</v>
      </c>
      <c r="M2" s="7"/>
      <c r="N2" s="7"/>
      <c r="O2" s="7"/>
    </row>
    <row r="3" spans="1:15" x14ac:dyDescent="0.2">
      <c r="A3" s="12" t="s">
        <v>26</v>
      </c>
      <c r="B3" s="12" t="s">
        <v>27</v>
      </c>
      <c r="C3" s="11">
        <v>89</v>
      </c>
      <c r="D3" s="11">
        <v>5</v>
      </c>
      <c r="F3" s="15" t="s">
        <v>36</v>
      </c>
      <c r="G3" s="14">
        <v>182</v>
      </c>
      <c r="H3" s="14">
        <v>4</v>
      </c>
      <c r="J3" s="51" t="s">
        <v>9</v>
      </c>
      <c r="K3" s="8">
        <v>68</v>
      </c>
      <c r="L3" s="8">
        <v>3</v>
      </c>
      <c r="M3" s="4"/>
      <c r="N3" s="3"/>
    </row>
    <row r="4" spans="1:15" x14ac:dyDescent="0.2">
      <c r="A4" s="12" t="s">
        <v>36</v>
      </c>
      <c r="B4" s="12" t="s">
        <v>43</v>
      </c>
      <c r="C4" s="11">
        <v>39</v>
      </c>
      <c r="D4" s="11">
        <v>0</v>
      </c>
      <c r="F4" s="15" t="s">
        <v>26</v>
      </c>
      <c r="G4" s="14">
        <v>146</v>
      </c>
      <c r="H4" s="14">
        <v>7</v>
      </c>
      <c r="J4" s="51" t="s">
        <v>241</v>
      </c>
      <c r="K4" s="56">
        <v>22</v>
      </c>
      <c r="L4" s="8">
        <v>0</v>
      </c>
      <c r="M4" s="4"/>
      <c r="N4" s="3"/>
    </row>
    <row r="5" spans="1:15" x14ac:dyDescent="0.2">
      <c r="A5" s="12" t="s">
        <v>36</v>
      </c>
      <c r="B5" s="12" t="s">
        <v>41</v>
      </c>
      <c r="C5" s="11">
        <v>32</v>
      </c>
      <c r="D5" s="11">
        <v>0</v>
      </c>
      <c r="F5" s="15" t="s">
        <v>24</v>
      </c>
      <c r="G5" s="14">
        <v>22</v>
      </c>
      <c r="H5" s="14">
        <v>0</v>
      </c>
      <c r="J5" s="51" t="s">
        <v>17</v>
      </c>
      <c r="K5" s="8">
        <v>17</v>
      </c>
      <c r="L5" s="8">
        <v>0</v>
      </c>
      <c r="M5" s="4"/>
      <c r="N5" s="3"/>
    </row>
    <row r="6" spans="1:15" x14ac:dyDescent="0.2">
      <c r="A6" s="12" t="s">
        <v>36</v>
      </c>
      <c r="B6" s="12" t="s">
        <v>35</v>
      </c>
      <c r="C6" s="11">
        <v>29</v>
      </c>
      <c r="D6" s="11">
        <v>2</v>
      </c>
      <c r="F6" s="15" t="s">
        <v>19</v>
      </c>
      <c r="G6" s="14">
        <v>27</v>
      </c>
      <c r="H6" s="14">
        <v>1</v>
      </c>
      <c r="J6" s="53" t="s">
        <v>226</v>
      </c>
      <c r="K6" s="57">
        <v>16</v>
      </c>
      <c r="L6" s="34">
        <v>0</v>
      </c>
      <c r="M6" s="4"/>
      <c r="N6" s="3"/>
    </row>
    <row r="7" spans="1:15" x14ac:dyDescent="0.2">
      <c r="A7" s="12" t="s">
        <v>26</v>
      </c>
      <c r="B7" s="12" t="s">
        <v>34</v>
      </c>
      <c r="C7" s="11">
        <v>27</v>
      </c>
      <c r="D7" s="11">
        <v>0</v>
      </c>
      <c r="J7" s="50" t="s">
        <v>233</v>
      </c>
      <c r="K7" s="9">
        <v>16</v>
      </c>
      <c r="L7" s="9">
        <v>0</v>
      </c>
      <c r="M7" s="4"/>
      <c r="N7" s="3"/>
    </row>
    <row r="8" spans="1:15" x14ac:dyDescent="0.2">
      <c r="A8" s="12" t="s">
        <v>36</v>
      </c>
      <c r="B8" s="12" t="s">
        <v>21</v>
      </c>
      <c r="C8" s="11">
        <v>25</v>
      </c>
      <c r="D8" s="11">
        <v>1</v>
      </c>
      <c r="J8" s="50" t="s">
        <v>215</v>
      </c>
      <c r="K8" s="9">
        <v>15</v>
      </c>
      <c r="L8" s="9">
        <v>0</v>
      </c>
      <c r="M8" s="4"/>
      <c r="N8" s="3"/>
    </row>
    <row r="9" spans="1:15" x14ac:dyDescent="0.2">
      <c r="A9" s="12" t="s">
        <v>26</v>
      </c>
      <c r="B9" s="12" t="s">
        <v>29</v>
      </c>
      <c r="C9" s="11">
        <v>22</v>
      </c>
      <c r="D9" s="11">
        <v>2</v>
      </c>
      <c r="J9" s="51" t="s">
        <v>10</v>
      </c>
      <c r="K9" s="8">
        <v>12</v>
      </c>
      <c r="L9" s="8">
        <v>1</v>
      </c>
      <c r="M9" s="4"/>
      <c r="N9" s="3"/>
    </row>
    <row r="10" spans="1:15" x14ac:dyDescent="0.2">
      <c r="A10" s="25" t="s">
        <v>24</v>
      </c>
      <c r="B10" s="28" t="s">
        <v>23</v>
      </c>
      <c r="C10" s="48">
        <v>22</v>
      </c>
      <c r="D10" s="49">
        <v>0</v>
      </c>
      <c r="J10" s="53" t="s">
        <v>219</v>
      </c>
      <c r="K10" s="57">
        <v>9</v>
      </c>
      <c r="L10" s="34">
        <v>1</v>
      </c>
      <c r="M10" s="4"/>
      <c r="N10" s="3"/>
    </row>
    <row r="11" spans="1:15" x14ac:dyDescent="0.2">
      <c r="A11" s="13" t="s">
        <v>36</v>
      </c>
      <c r="B11" s="12" t="s">
        <v>38</v>
      </c>
      <c r="C11" s="11">
        <v>21</v>
      </c>
      <c r="D11" s="10">
        <v>0</v>
      </c>
      <c r="F11" t="s">
        <v>32</v>
      </c>
      <c r="G11" t="s">
        <v>31</v>
      </c>
      <c r="H11" t="s">
        <v>30</v>
      </c>
      <c r="J11" s="51" t="s">
        <v>14</v>
      </c>
      <c r="K11" s="8">
        <v>9</v>
      </c>
      <c r="L11" s="8">
        <v>2</v>
      </c>
      <c r="M11" s="4"/>
      <c r="N11" s="3"/>
    </row>
    <row r="12" spans="1:15" x14ac:dyDescent="0.2">
      <c r="A12" s="13" t="s">
        <v>36</v>
      </c>
      <c r="B12" s="12" t="s">
        <v>211</v>
      </c>
      <c r="C12" s="11">
        <v>17</v>
      </c>
      <c r="D12" s="10">
        <v>0</v>
      </c>
      <c r="F12" s="11" t="s">
        <v>28</v>
      </c>
      <c r="G12" s="11">
        <v>377</v>
      </c>
      <c r="H12" s="11">
        <v>12</v>
      </c>
      <c r="J12" s="32" t="s">
        <v>22</v>
      </c>
      <c r="K12" s="8">
        <v>9</v>
      </c>
      <c r="L12" s="34">
        <v>0</v>
      </c>
      <c r="M12" s="4"/>
      <c r="N12" s="3"/>
    </row>
    <row r="13" spans="1:15" x14ac:dyDescent="0.2">
      <c r="A13" s="13" t="s">
        <v>19</v>
      </c>
      <c r="B13" s="12" t="s">
        <v>18</v>
      </c>
      <c r="C13" s="11">
        <v>16</v>
      </c>
      <c r="D13" s="10">
        <v>1</v>
      </c>
      <c r="J13" s="50" t="s">
        <v>231</v>
      </c>
      <c r="K13" s="9">
        <v>9</v>
      </c>
      <c r="L13" s="9">
        <v>0</v>
      </c>
      <c r="M13" s="4"/>
      <c r="N13" s="3"/>
    </row>
    <row r="14" spans="1:15" x14ac:dyDescent="0.2">
      <c r="A14" s="13" t="s">
        <v>36</v>
      </c>
      <c r="B14" s="12" t="s">
        <v>213</v>
      </c>
      <c r="C14" s="11">
        <v>14</v>
      </c>
      <c r="D14" s="10">
        <v>1</v>
      </c>
      <c r="J14" s="50" t="s">
        <v>225</v>
      </c>
      <c r="K14" s="9">
        <v>9</v>
      </c>
      <c r="L14" s="9">
        <v>1</v>
      </c>
      <c r="M14" s="4"/>
      <c r="N14" s="3"/>
    </row>
    <row r="15" spans="1:15" x14ac:dyDescent="0.2">
      <c r="A15" s="13" t="s">
        <v>26</v>
      </c>
      <c r="B15" s="12" t="s">
        <v>33</v>
      </c>
      <c r="C15" s="11">
        <v>8</v>
      </c>
      <c r="D15" s="10">
        <v>0</v>
      </c>
      <c r="J15" s="51" t="s">
        <v>5</v>
      </c>
      <c r="K15" s="8">
        <v>9</v>
      </c>
      <c r="L15" s="8">
        <v>0</v>
      </c>
      <c r="M15" s="4"/>
      <c r="N15" s="3"/>
    </row>
    <row r="16" spans="1:15" x14ac:dyDescent="0.2">
      <c r="A16" s="13" t="s">
        <v>19</v>
      </c>
      <c r="B16" s="12" t="s">
        <v>20</v>
      </c>
      <c r="C16" s="11">
        <v>7</v>
      </c>
      <c r="D16" s="10">
        <v>0</v>
      </c>
      <c r="J16" s="51" t="s">
        <v>1</v>
      </c>
      <c r="K16" s="8">
        <v>8</v>
      </c>
      <c r="L16" s="8">
        <v>0</v>
      </c>
      <c r="M16" s="4"/>
      <c r="N16" s="3"/>
    </row>
    <row r="17" spans="1:14" x14ac:dyDescent="0.2">
      <c r="A17" s="13" t="s">
        <v>36</v>
      </c>
      <c r="B17" s="12" t="s">
        <v>212</v>
      </c>
      <c r="C17" s="11">
        <v>5</v>
      </c>
      <c r="D17" s="10">
        <v>0</v>
      </c>
      <c r="J17" s="51" t="s">
        <v>2</v>
      </c>
      <c r="K17" s="8">
        <v>8</v>
      </c>
      <c r="L17" s="8">
        <v>0</v>
      </c>
      <c r="M17" s="6"/>
      <c r="N17" s="5"/>
    </row>
    <row r="18" spans="1:14" x14ac:dyDescent="0.2">
      <c r="A18" s="27" t="s">
        <v>19</v>
      </c>
      <c r="B18" s="27" t="s">
        <v>21</v>
      </c>
      <c r="C18" s="30">
        <v>4</v>
      </c>
      <c r="D18" s="30">
        <v>0</v>
      </c>
      <c r="J18" s="51" t="s">
        <v>0</v>
      </c>
      <c r="K18" s="8">
        <v>8</v>
      </c>
      <c r="L18" s="8">
        <v>1</v>
      </c>
      <c r="M18" s="4"/>
      <c r="N18" s="3"/>
    </row>
    <row r="19" spans="1:14" x14ac:dyDescent="0.2">
      <c r="C19" s="2"/>
      <c r="D19" s="2"/>
      <c r="J19" s="50" t="s">
        <v>39</v>
      </c>
      <c r="K19" s="57">
        <v>7</v>
      </c>
      <c r="L19" s="9">
        <v>0</v>
      </c>
      <c r="M19" s="4"/>
      <c r="N19" s="3"/>
    </row>
    <row r="20" spans="1:14" x14ac:dyDescent="0.2">
      <c r="J20" s="51" t="s">
        <v>242</v>
      </c>
      <c r="K20" s="56">
        <v>7</v>
      </c>
      <c r="L20" s="8">
        <v>0</v>
      </c>
      <c r="M20" s="4"/>
      <c r="N20" s="3"/>
    </row>
    <row r="21" spans="1:14" x14ac:dyDescent="0.2">
      <c r="J21" s="51" t="s">
        <v>2</v>
      </c>
      <c r="K21" s="8">
        <v>7</v>
      </c>
      <c r="L21" s="8">
        <v>0</v>
      </c>
      <c r="M21" s="4"/>
      <c r="N21" s="3"/>
    </row>
    <row r="22" spans="1:14" x14ac:dyDescent="0.2">
      <c r="J22" s="50" t="s">
        <v>222</v>
      </c>
      <c r="K22" s="9">
        <v>7</v>
      </c>
      <c r="L22" s="9">
        <v>0</v>
      </c>
      <c r="M22" s="4"/>
      <c r="N22" s="3"/>
    </row>
    <row r="23" spans="1:14" x14ac:dyDescent="0.2">
      <c r="J23" s="50" t="s">
        <v>230</v>
      </c>
      <c r="K23" s="9">
        <v>7</v>
      </c>
      <c r="L23" s="9">
        <v>0</v>
      </c>
      <c r="M23" s="4"/>
      <c r="N23" s="3"/>
    </row>
    <row r="24" spans="1:14" x14ac:dyDescent="0.2">
      <c r="J24" s="51" t="s">
        <v>6</v>
      </c>
      <c r="K24" s="8">
        <v>7</v>
      </c>
      <c r="L24" s="8">
        <v>0</v>
      </c>
      <c r="M24" s="4"/>
      <c r="N24" s="3"/>
    </row>
    <row r="25" spans="1:14" x14ac:dyDescent="0.2">
      <c r="J25" s="51" t="s">
        <v>13</v>
      </c>
      <c r="K25" s="8">
        <v>7</v>
      </c>
      <c r="L25" s="8">
        <v>0</v>
      </c>
      <c r="M25" s="4"/>
      <c r="N25" s="3"/>
    </row>
    <row r="26" spans="1:14" x14ac:dyDescent="0.2">
      <c r="J26" s="50" t="s">
        <v>246</v>
      </c>
      <c r="K26" s="9">
        <v>7</v>
      </c>
      <c r="L26" s="9">
        <v>0</v>
      </c>
      <c r="M26" s="4"/>
      <c r="N26" s="3"/>
    </row>
    <row r="27" spans="1:14" x14ac:dyDescent="0.2">
      <c r="J27" s="51" t="s">
        <v>7</v>
      </c>
      <c r="K27" s="8">
        <v>6</v>
      </c>
      <c r="L27" s="8">
        <v>0</v>
      </c>
      <c r="M27" s="4"/>
      <c r="N27" s="3"/>
    </row>
    <row r="28" spans="1:14" x14ac:dyDescent="0.2">
      <c r="J28" s="50" t="s">
        <v>227</v>
      </c>
      <c r="K28" s="9">
        <v>5</v>
      </c>
      <c r="L28" s="9">
        <v>0</v>
      </c>
      <c r="M28" s="4"/>
      <c r="N28" s="3"/>
    </row>
    <row r="29" spans="1:14" x14ac:dyDescent="0.2">
      <c r="J29" s="51" t="s">
        <v>8</v>
      </c>
      <c r="K29" s="8">
        <v>5</v>
      </c>
      <c r="L29" s="8">
        <v>0</v>
      </c>
      <c r="M29" s="6"/>
      <c r="N29" s="5"/>
    </row>
    <row r="30" spans="1:14" x14ac:dyDescent="0.2">
      <c r="J30" s="50" t="s">
        <v>232</v>
      </c>
      <c r="K30" s="9">
        <v>5</v>
      </c>
      <c r="L30" s="9">
        <v>0</v>
      </c>
      <c r="M30" s="4"/>
      <c r="N30" s="3"/>
    </row>
    <row r="31" spans="1:14" x14ac:dyDescent="0.2">
      <c r="J31" s="50" t="s">
        <v>229</v>
      </c>
      <c r="K31" s="57">
        <v>4</v>
      </c>
      <c r="L31" s="9">
        <v>0</v>
      </c>
      <c r="M31" s="4"/>
      <c r="N31" s="3"/>
    </row>
    <row r="32" spans="1:14" x14ac:dyDescent="0.2">
      <c r="J32" s="50" t="s">
        <v>216</v>
      </c>
      <c r="K32" s="9">
        <v>4</v>
      </c>
      <c r="L32" s="9">
        <v>0</v>
      </c>
      <c r="M32" s="4"/>
      <c r="N32" s="3"/>
    </row>
    <row r="33" spans="10:14" x14ac:dyDescent="0.2">
      <c r="J33" s="50" t="s">
        <v>228</v>
      </c>
      <c r="K33" s="9">
        <v>4</v>
      </c>
      <c r="L33" s="9">
        <v>2</v>
      </c>
      <c r="M33" s="6"/>
      <c r="N33" s="5"/>
    </row>
    <row r="34" spans="10:14" x14ac:dyDescent="0.2">
      <c r="J34" s="51" t="s">
        <v>12</v>
      </c>
      <c r="K34" s="8">
        <v>4</v>
      </c>
      <c r="L34" s="8">
        <v>0</v>
      </c>
      <c r="M34" s="4"/>
      <c r="N34" s="3"/>
    </row>
    <row r="35" spans="10:14" x14ac:dyDescent="0.2">
      <c r="J35" s="50" t="s">
        <v>234</v>
      </c>
      <c r="K35" s="9">
        <v>4</v>
      </c>
      <c r="L35" s="9">
        <v>0</v>
      </c>
      <c r="M35" s="4"/>
      <c r="N35" s="3"/>
    </row>
    <row r="36" spans="10:14" x14ac:dyDescent="0.2">
      <c r="J36" s="32" t="s">
        <v>243</v>
      </c>
      <c r="K36" s="56">
        <v>3</v>
      </c>
      <c r="L36" s="33">
        <v>0</v>
      </c>
      <c r="M36" s="6"/>
      <c r="N36" s="5"/>
    </row>
    <row r="37" spans="10:14" x14ac:dyDescent="0.2">
      <c r="J37" s="53" t="s">
        <v>42</v>
      </c>
      <c r="K37" s="9">
        <v>3</v>
      </c>
      <c r="L37" s="34">
        <v>0</v>
      </c>
      <c r="M37" s="4"/>
      <c r="N37" s="3"/>
    </row>
    <row r="38" spans="10:14" x14ac:dyDescent="0.2">
      <c r="J38" s="53" t="s">
        <v>224</v>
      </c>
      <c r="K38" s="9">
        <v>3</v>
      </c>
      <c r="L38" s="34">
        <v>0</v>
      </c>
      <c r="M38" s="4"/>
      <c r="N38" s="3"/>
    </row>
    <row r="39" spans="10:14" x14ac:dyDescent="0.2">
      <c r="J39" s="53" t="s">
        <v>218</v>
      </c>
      <c r="K39" s="9">
        <v>3</v>
      </c>
      <c r="L39" s="34">
        <v>0</v>
      </c>
      <c r="M39" s="4"/>
      <c r="N39" s="3"/>
    </row>
    <row r="40" spans="10:14" x14ac:dyDescent="0.2">
      <c r="J40" s="32" t="s">
        <v>235</v>
      </c>
      <c r="K40" s="8">
        <v>3</v>
      </c>
      <c r="L40" s="34">
        <v>0</v>
      </c>
      <c r="M40" s="6"/>
      <c r="N40" s="5"/>
    </row>
    <row r="41" spans="10:14" x14ac:dyDescent="0.2">
      <c r="J41" s="53" t="s">
        <v>214</v>
      </c>
      <c r="K41" s="9">
        <v>2</v>
      </c>
      <c r="L41" s="34">
        <v>0</v>
      </c>
      <c r="M41" s="4"/>
      <c r="N41" s="3"/>
    </row>
    <row r="42" spans="10:14" x14ac:dyDescent="0.2">
      <c r="J42" s="32" t="s">
        <v>11</v>
      </c>
      <c r="K42" s="8">
        <v>2</v>
      </c>
      <c r="L42" s="33">
        <v>0</v>
      </c>
      <c r="M42" s="4"/>
      <c r="N42" s="3"/>
    </row>
    <row r="43" spans="10:14" x14ac:dyDescent="0.2">
      <c r="J43" s="32" t="s">
        <v>244</v>
      </c>
      <c r="K43" s="56">
        <v>2</v>
      </c>
      <c r="L43" s="33">
        <v>0</v>
      </c>
      <c r="M43" s="4"/>
      <c r="N43" s="3"/>
    </row>
    <row r="44" spans="10:14" x14ac:dyDescent="0.2">
      <c r="J44" s="32" t="s">
        <v>236</v>
      </c>
      <c r="K44" s="8">
        <v>2</v>
      </c>
      <c r="L44" s="34">
        <v>0</v>
      </c>
      <c r="M44" s="4"/>
      <c r="N44" s="3"/>
    </row>
    <row r="45" spans="10:14" x14ac:dyDescent="0.2">
      <c r="J45" s="32" t="s">
        <v>4</v>
      </c>
      <c r="K45" s="8">
        <v>2</v>
      </c>
      <c r="L45" s="33">
        <v>0</v>
      </c>
      <c r="M45" s="4"/>
      <c r="N45" s="3"/>
    </row>
    <row r="46" spans="10:14" x14ac:dyDescent="0.2">
      <c r="J46" s="32" t="s">
        <v>3</v>
      </c>
      <c r="K46" s="9">
        <v>2</v>
      </c>
      <c r="L46" s="34">
        <v>0</v>
      </c>
      <c r="M46" s="4"/>
      <c r="N46" s="3"/>
    </row>
    <row r="47" spans="10:14" x14ac:dyDescent="0.2">
      <c r="J47" s="53" t="s">
        <v>220</v>
      </c>
      <c r="K47" s="9">
        <v>2</v>
      </c>
      <c r="L47" s="34">
        <v>0</v>
      </c>
      <c r="M47" s="4"/>
      <c r="N47" s="3"/>
    </row>
    <row r="48" spans="10:14" x14ac:dyDescent="0.2">
      <c r="J48" s="53" t="s">
        <v>217</v>
      </c>
      <c r="K48" s="9">
        <v>2</v>
      </c>
      <c r="L48" s="34">
        <v>0</v>
      </c>
      <c r="M48" s="4"/>
      <c r="N48" s="3"/>
    </row>
    <row r="49" spans="10:15" x14ac:dyDescent="0.2">
      <c r="J49" s="53" t="s">
        <v>221</v>
      </c>
      <c r="K49" s="57">
        <v>1</v>
      </c>
      <c r="L49" s="34">
        <v>0</v>
      </c>
      <c r="N49" s="4"/>
      <c r="O49" s="3"/>
    </row>
    <row r="50" spans="10:15" x14ac:dyDescent="0.2">
      <c r="J50" s="35" t="s">
        <v>16</v>
      </c>
      <c r="K50" s="36">
        <v>1</v>
      </c>
      <c r="L50" s="74">
        <v>0</v>
      </c>
      <c r="N50" s="4"/>
      <c r="O50" s="3"/>
    </row>
    <row r="51" spans="10:15" x14ac:dyDescent="0.2">
      <c r="J51" s="53" t="s">
        <v>245</v>
      </c>
      <c r="K51" s="9">
        <v>1</v>
      </c>
      <c r="L51" s="34">
        <v>0</v>
      </c>
      <c r="N51" s="4"/>
      <c r="O51" s="3"/>
    </row>
    <row r="52" spans="10:15" x14ac:dyDescent="0.2">
      <c r="J52" s="32" t="s">
        <v>15</v>
      </c>
      <c r="K52" s="8">
        <v>1</v>
      </c>
      <c r="L52" s="33">
        <v>0</v>
      </c>
      <c r="N52" s="4"/>
      <c r="O52" s="3"/>
    </row>
    <row r="53" spans="10:15" x14ac:dyDescent="0.2">
      <c r="J53" s="52" t="s">
        <v>223</v>
      </c>
      <c r="K53" s="39">
        <v>1</v>
      </c>
      <c r="L53" s="40">
        <v>0</v>
      </c>
    </row>
    <row r="54" spans="10:15" x14ac:dyDescent="0.2">
      <c r="J54" s="59"/>
      <c r="K54" s="7"/>
      <c r="L54" s="7"/>
    </row>
    <row r="55" spans="10:15" x14ac:dyDescent="0.2">
      <c r="K55" s="7"/>
      <c r="L55" s="7"/>
      <c r="N55" s="4"/>
      <c r="O55" s="3"/>
    </row>
    <row r="56" spans="10:15" x14ac:dyDescent="0.2">
      <c r="J56" s="59"/>
      <c r="K56" s="7"/>
      <c r="L56" s="7"/>
      <c r="N56" s="4"/>
      <c r="O56" s="3"/>
    </row>
    <row r="57" spans="10:15" x14ac:dyDescent="0.2">
      <c r="J57" s="59"/>
      <c r="K57" s="7"/>
      <c r="L57" s="7"/>
      <c r="N57" s="4"/>
      <c r="O57" s="3"/>
    </row>
    <row r="58" spans="10:15" x14ac:dyDescent="0.2">
      <c r="J58" s="59"/>
      <c r="K58" s="7"/>
      <c r="L58" s="7"/>
      <c r="N58" s="4"/>
      <c r="O58" s="3"/>
    </row>
    <row r="59" spans="10:15" x14ac:dyDescent="0.2">
      <c r="J59" s="59"/>
      <c r="K59" s="7"/>
      <c r="L59" s="7"/>
      <c r="N59" s="4"/>
      <c r="O59" s="3"/>
    </row>
    <row r="60" spans="10:15" x14ac:dyDescent="0.2">
      <c r="J60" s="59"/>
      <c r="K60" s="7"/>
      <c r="L60" s="7"/>
      <c r="N60" s="4"/>
      <c r="O60" s="3"/>
    </row>
    <row r="61" spans="10:15" x14ac:dyDescent="0.2">
      <c r="J61" s="59"/>
      <c r="K61" s="7"/>
      <c r="L61" s="7"/>
      <c r="N61" s="4"/>
      <c r="O61" s="3"/>
    </row>
    <row r="62" spans="10:15" x14ac:dyDescent="0.2">
      <c r="J62" s="4"/>
      <c r="K62" s="3"/>
      <c r="L62" s="3"/>
      <c r="N62" s="4"/>
      <c r="O62" s="3"/>
    </row>
    <row r="63" spans="10:15" x14ac:dyDescent="0.2">
      <c r="J63" s="59"/>
      <c r="K63" s="7"/>
      <c r="L63" s="7"/>
      <c r="N63" s="4"/>
      <c r="O63" s="3"/>
    </row>
    <row r="64" spans="10:15" x14ac:dyDescent="0.2">
      <c r="J64" s="59"/>
      <c r="K64" s="7"/>
      <c r="L64" s="7"/>
      <c r="N64" s="4"/>
      <c r="O64" s="3"/>
    </row>
    <row r="65" spans="10:15" x14ac:dyDescent="0.2">
      <c r="J65" s="4"/>
      <c r="K65" s="3"/>
      <c r="L65" s="3"/>
      <c r="N65" s="4"/>
      <c r="O65" s="3"/>
    </row>
    <row r="66" spans="10:15" x14ac:dyDescent="0.2">
      <c r="N66" s="4"/>
      <c r="O66" s="3"/>
    </row>
    <row r="67" spans="10:15" x14ac:dyDescent="0.2">
      <c r="N67" s="4"/>
      <c r="O67" s="3"/>
    </row>
    <row r="68" spans="10:15" x14ac:dyDescent="0.2">
      <c r="N68" s="4"/>
      <c r="O68" s="3"/>
    </row>
    <row r="69" spans="10:15" x14ac:dyDescent="0.2">
      <c r="N69" s="6"/>
      <c r="O69" s="5"/>
    </row>
    <row r="70" spans="10:15" x14ac:dyDescent="0.2">
      <c r="N70" s="4"/>
      <c r="O70" s="3"/>
    </row>
    <row r="71" spans="10:15" x14ac:dyDescent="0.2">
      <c r="N71" s="4"/>
      <c r="O71" s="3"/>
    </row>
    <row r="72" spans="10:15" x14ac:dyDescent="0.2">
      <c r="N72" s="4"/>
      <c r="O72" s="7"/>
    </row>
    <row r="73" spans="10:15" x14ac:dyDescent="0.2">
      <c r="N73" s="6"/>
      <c r="O73" s="5"/>
    </row>
    <row r="74" spans="10:15" x14ac:dyDescent="0.2">
      <c r="N74" s="4"/>
      <c r="O74" s="3"/>
    </row>
    <row r="75" spans="10:15" x14ac:dyDescent="0.2">
      <c r="N75" s="4"/>
      <c r="O75" s="3"/>
    </row>
    <row r="76" spans="10:15" x14ac:dyDescent="0.2">
      <c r="N76" s="4"/>
      <c r="O76" s="3"/>
    </row>
    <row r="77" spans="10:15" x14ac:dyDescent="0.2">
      <c r="N77" s="4"/>
      <c r="O77" s="3"/>
    </row>
    <row r="78" spans="10:15" x14ac:dyDescent="0.2">
      <c r="N78" s="4"/>
      <c r="O78" s="3"/>
    </row>
    <row r="79" spans="10:15" x14ac:dyDescent="0.2">
      <c r="N79" s="4"/>
      <c r="O79" s="3"/>
    </row>
    <row r="81" spans="14:15" x14ac:dyDescent="0.2">
      <c r="N81" s="6"/>
      <c r="O81" s="5"/>
    </row>
    <row r="82" spans="14:15" x14ac:dyDescent="0.2">
      <c r="N82" s="4"/>
      <c r="O82" s="3"/>
    </row>
    <row r="83" spans="14:15" x14ac:dyDescent="0.2">
      <c r="N83" s="4"/>
      <c r="O83" s="3"/>
    </row>
    <row r="84" spans="14:15" x14ac:dyDescent="0.2">
      <c r="N84" s="6"/>
      <c r="O84" s="5"/>
    </row>
    <row r="85" spans="14:15" x14ac:dyDescent="0.2">
      <c r="N85" s="4"/>
      <c r="O85" s="3"/>
    </row>
    <row r="86" spans="14:15" x14ac:dyDescent="0.2">
      <c r="N86" s="4"/>
      <c r="O86" s="3"/>
    </row>
    <row r="87" spans="14:15" x14ac:dyDescent="0.2">
      <c r="N87" s="4"/>
      <c r="O87" s="3"/>
    </row>
    <row r="88" spans="14:15" x14ac:dyDescent="0.2">
      <c r="N88" s="4"/>
      <c r="O88" s="3"/>
    </row>
    <row r="89" spans="14:15" x14ac:dyDescent="0.2">
      <c r="N89" s="4"/>
      <c r="O89" s="3"/>
    </row>
    <row r="90" spans="14:15" x14ac:dyDescent="0.2">
      <c r="N90" s="4"/>
      <c r="O90" s="3"/>
    </row>
    <row r="91" spans="14:15" x14ac:dyDescent="0.2">
      <c r="N91" s="4"/>
      <c r="O91" s="3"/>
    </row>
    <row r="92" spans="14:15" x14ac:dyDescent="0.2">
      <c r="N92" s="4"/>
      <c r="O92" s="3"/>
    </row>
    <row r="93" spans="14:15" x14ac:dyDescent="0.2">
      <c r="N93" s="4"/>
      <c r="O93" s="3"/>
    </row>
    <row r="94" spans="14:15" x14ac:dyDescent="0.2">
      <c r="N94" s="4"/>
      <c r="O94" s="3"/>
    </row>
    <row r="95" spans="14:15" x14ac:dyDescent="0.2">
      <c r="N95" s="4"/>
      <c r="O95" s="3"/>
    </row>
    <row r="96" spans="14:15" x14ac:dyDescent="0.2">
      <c r="N96" s="4"/>
      <c r="O96" s="3"/>
    </row>
    <row r="97" spans="14:15" x14ac:dyDescent="0.2">
      <c r="N97" s="4"/>
      <c r="O97" s="3"/>
    </row>
  </sheetData>
  <pageMargins left="0.7" right="0.7" top="0.75" bottom="0.75" header="0.3" footer="0.3"/>
  <pageSetup paperSize="9" orientation="portrait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89D87-21EB-4DB5-9CA2-8F7203FEB8F0}">
  <sheetPr>
    <tabColor theme="5" tint="-0.499984740745262"/>
  </sheetPr>
  <dimension ref="A1:K58"/>
  <sheetViews>
    <sheetView zoomScale="70" zoomScaleNormal="70" workbookViewId="0">
      <selection activeCell="E38" sqref="E38"/>
    </sheetView>
  </sheetViews>
  <sheetFormatPr baseColWidth="10" defaultColWidth="8.83203125" defaultRowHeight="15" x14ac:dyDescent="0.2"/>
  <cols>
    <col min="1" max="1" width="19.5" customWidth="1"/>
    <col min="2" max="2" width="17.1640625" customWidth="1"/>
    <col min="3" max="3" width="27.83203125" customWidth="1"/>
    <col min="4" max="4" width="16.1640625" customWidth="1"/>
    <col min="5" max="5" width="23.5" customWidth="1"/>
    <col min="6" max="6" width="10.83203125" customWidth="1"/>
    <col min="7" max="7" width="20.5" customWidth="1"/>
    <col min="8" max="8" width="13.83203125" customWidth="1"/>
    <col min="9" max="9" width="29.1640625" customWidth="1"/>
    <col min="10" max="10" width="24.1640625" customWidth="1"/>
    <col min="12" max="12" width="20.5" customWidth="1"/>
    <col min="13" max="13" width="24" customWidth="1"/>
    <col min="14" max="14" width="19.5" customWidth="1"/>
    <col min="15" max="15" width="24.5" customWidth="1"/>
    <col min="16" max="16" width="20.5" customWidth="1"/>
    <col min="17" max="17" width="17.83203125" customWidth="1"/>
    <col min="18" max="18" width="19.5" customWidth="1"/>
    <col min="19" max="19" width="18.1640625" customWidth="1"/>
    <col min="20" max="20" width="13.83203125" customWidth="1"/>
    <col min="21" max="21" width="20.1640625" customWidth="1"/>
    <col min="22" max="22" width="15.5" customWidth="1"/>
    <col min="23" max="23" width="20" customWidth="1"/>
    <col min="24" max="24" width="17.1640625" customWidth="1"/>
    <col min="25" max="25" width="13.5" customWidth="1"/>
    <col min="26" max="26" width="14" customWidth="1"/>
    <col min="27" max="27" width="15.5" customWidth="1"/>
    <col min="28" max="28" width="18.83203125" customWidth="1"/>
    <col min="29" max="29" width="16.83203125" customWidth="1"/>
  </cols>
  <sheetData>
    <row r="1" spans="1:11" ht="14.5" customHeight="1" x14ac:dyDescent="0.2">
      <c r="A1" s="61" t="s">
        <v>248</v>
      </c>
      <c r="B1" s="61"/>
      <c r="C1" s="61"/>
      <c r="D1" s="61"/>
      <c r="E1" s="61"/>
      <c r="G1" s="58"/>
      <c r="H1" s="58"/>
      <c r="I1" s="58"/>
      <c r="J1" s="58"/>
      <c r="K1" s="58"/>
    </row>
    <row r="2" spans="1:11" ht="14.5" customHeight="1" x14ac:dyDescent="0.2">
      <c r="A2" s="61"/>
      <c r="B2" s="61"/>
      <c r="C2" s="61"/>
      <c r="D2" s="61"/>
      <c r="E2" s="61"/>
      <c r="G2" s="58"/>
      <c r="H2" s="58"/>
      <c r="I2" s="58"/>
      <c r="J2" s="58"/>
      <c r="K2" s="58"/>
    </row>
    <row r="3" spans="1:11" ht="14.5" customHeight="1" x14ac:dyDescent="0.2">
      <c r="A3" s="61"/>
      <c r="B3" s="61"/>
      <c r="C3" s="61"/>
      <c r="D3" s="61"/>
      <c r="E3" s="61"/>
      <c r="G3" s="58"/>
      <c r="H3" s="58"/>
      <c r="I3" s="58"/>
      <c r="J3" s="58"/>
      <c r="K3" s="58"/>
    </row>
    <row r="25" ht="14.5" customHeight="1" x14ac:dyDescent="0.2"/>
    <row r="39" spans="1:5" x14ac:dyDescent="0.2">
      <c r="A39" s="2"/>
    </row>
    <row r="41" spans="1:5" x14ac:dyDescent="0.2">
      <c r="E41" s="1"/>
    </row>
    <row r="42" spans="1:5" x14ac:dyDescent="0.2">
      <c r="E42" s="1"/>
    </row>
    <row r="43" spans="1:5" x14ac:dyDescent="0.2">
      <c r="E43" s="1"/>
    </row>
    <row r="44" spans="1:5" x14ac:dyDescent="0.2">
      <c r="C44" s="1"/>
      <c r="D44" s="1"/>
      <c r="E44" s="1"/>
    </row>
    <row r="45" spans="1:5" x14ac:dyDescent="0.2">
      <c r="C45" s="1"/>
      <c r="D45" s="1"/>
      <c r="E45" s="1"/>
    </row>
    <row r="46" spans="1:5" x14ac:dyDescent="0.2">
      <c r="C46" s="1"/>
      <c r="D46" s="1"/>
      <c r="E46" s="1"/>
    </row>
    <row r="47" spans="1:5" x14ac:dyDescent="0.2">
      <c r="C47" s="1"/>
      <c r="D47" s="1"/>
      <c r="E47" s="1"/>
    </row>
    <row r="48" spans="1:5" x14ac:dyDescent="0.2">
      <c r="C48" s="1"/>
      <c r="D48" s="1"/>
      <c r="E48" s="1"/>
    </row>
    <row r="49" spans="3:6" x14ac:dyDescent="0.2">
      <c r="C49" s="1"/>
      <c r="D49" s="1"/>
      <c r="E49" s="1"/>
    </row>
    <row r="50" spans="3:6" x14ac:dyDescent="0.2">
      <c r="D50" s="1"/>
      <c r="E50" s="1"/>
    </row>
    <row r="51" spans="3:6" x14ac:dyDescent="0.2">
      <c r="D51" s="1"/>
      <c r="E51" s="1"/>
    </row>
    <row r="52" spans="3:6" x14ac:dyDescent="0.2">
      <c r="D52" s="1"/>
      <c r="E52" s="1"/>
    </row>
    <row r="53" spans="3:6" x14ac:dyDescent="0.2">
      <c r="D53" s="1"/>
      <c r="E53" s="1"/>
    </row>
    <row r="54" spans="3:6" x14ac:dyDescent="0.2">
      <c r="D54" s="1"/>
      <c r="E54" s="1"/>
    </row>
    <row r="55" spans="3:6" x14ac:dyDescent="0.2">
      <c r="E55" s="1"/>
    </row>
    <row r="56" spans="3:6" x14ac:dyDescent="0.2">
      <c r="E56" s="1"/>
    </row>
    <row r="57" spans="3:6" x14ac:dyDescent="0.2">
      <c r="F57" s="1"/>
    </row>
    <row r="58" spans="3:6" x14ac:dyDescent="0.2">
      <c r="F58" s="1"/>
    </row>
  </sheetData>
  <mergeCells count="1">
    <mergeCell ref="A1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A2561-14D1-BD43-87EC-12C0DBAF9D8D}">
  <dimension ref="B1:P104"/>
  <sheetViews>
    <sheetView showGridLines="0" topLeftCell="A88" zoomScaleNormal="100" workbookViewId="0">
      <selection activeCell="Q25" sqref="Q25"/>
    </sheetView>
  </sheetViews>
  <sheetFormatPr baseColWidth="10" defaultRowHeight="15" x14ac:dyDescent="0.2"/>
  <cols>
    <col min="1" max="1" width="1.83203125" customWidth="1"/>
    <col min="9" max="9" width="1.5" customWidth="1"/>
    <col min="16" max="16" width="10.5" customWidth="1"/>
    <col min="17" max="17" width="2" customWidth="1"/>
  </cols>
  <sheetData>
    <row r="1" spans="2:16" x14ac:dyDescent="0.2">
      <c r="B1" s="66" t="s">
        <v>250</v>
      </c>
      <c r="C1" s="67"/>
      <c r="D1" s="67"/>
      <c r="E1" s="67"/>
      <c r="F1" s="67"/>
      <c r="G1" s="67"/>
      <c r="H1" s="68"/>
      <c r="J1" s="66" t="s">
        <v>249</v>
      </c>
      <c r="K1" s="67"/>
      <c r="L1" s="67"/>
      <c r="M1" s="67"/>
      <c r="N1" s="67"/>
      <c r="O1" s="67"/>
      <c r="P1" s="68"/>
    </row>
    <row r="2" spans="2:16" ht="16" thickBot="1" x14ac:dyDescent="0.25">
      <c r="B2" s="69"/>
      <c r="C2" s="70"/>
      <c r="D2" s="70"/>
      <c r="E2" s="70"/>
      <c r="F2" s="70"/>
      <c r="G2" s="70"/>
      <c r="H2" s="71"/>
      <c r="J2" s="69"/>
      <c r="K2" s="70"/>
      <c r="L2" s="70"/>
      <c r="M2" s="70"/>
      <c r="N2" s="70"/>
      <c r="O2" s="70"/>
      <c r="P2" s="71"/>
    </row>
    <row r="104" spans="2:2" x14ac:dyDescent="0.2">
      <c r="B104" s="54"/>
    </row>
  </sheetData>
  <mergeCells count="2">
    <mergeCell ref="B1:H2"/>
    <mergeCell ref="J1:P2"/>
  </mergeCells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1E55E-1586-4185-9991-3C65E3B52C70}">
  <sheetPr>
    <tabColor theme="7" tint="-0.499984740745262"/>
  </sheetPr>
  <dimension ref="A1:K58"/>
  <sheetViews>
    <sheetView zoomScale="70" zoomScaleNormal="70" workbookViewId="0">
      <selection activeCell="E38" sqref="E38"/>
    </sheetView>
  </sheetViews>
  <sheetFormatPr baseColWidth="10" defaultColWidth="8.83203125" defaultRowHeight="15" x14ac:dyDescent="0.2"/>
  <cols>
    <col min="1" max="1" width="19.5" customWidth="1"/>
    <col min="2" max="2" width="17.1640625" customWidth="1"/>
    <col min="3" max="3" width="27.83203125" customWidth="1"/>
    <col min="4" max="4" width="16.1640625" customWidth="1"/>
    <col min="5" max="5" width="23.5" customWidth="1"/>
    <col min="6" max="6" width="10.83203125" customWidth="1"/>
    <col min="7" max="7" width="20.5" customWidth="1"/>
    <col min="8" max="8" width="13.83203125" customWidth="1"/>
    <col min="9" max="9" width="29.1640625" customWidth="1"/>
    <col min="10" max="10" width="24.1640625" customWidth="1"/>
    <col min="12" max="12" width="20.5" customWidth="1"/>
    <col min="13" max="13" width="24" customWidth="1"/>
    <col min="14" max="14" width="19.5" customWidth="1"/>
    <col min="15" max="15" width="24.5" customWidth="1"/>
    <col min="16" max="16" width="20.5" customWidth="1"/>
    <col min="17" max="17" width="17.83203125" customWidth="1"/>
    <col min="18" max="18" width="19.5" customWidth="1"/>
    <col min="19" max="19" width="18.1640625" customWidth="1"/>
    <col min="20" max="20" width="13.83203125" customWidth="1"/>
    <col min="21" max="21" width="20.1640625" customWidth="1"/>
    <col min="22" max="22" width="15.5" customWidth="1"/>
    <col min="23" max="23" width="20" customWidth="1"/>
    <col min="24" max="24" width="17.1640625" customWidth="1"/>
    <col min="25" max="25" width="13.5" customWidth="1"/>
    <col min="26" max="26" width="14" customWidth="1"/>
    <col min="27" max="27" width="15.5" customWidth="1"/>
    <col min="28" max="28" width="18.83203125" customWidth="1"/>
    <col min="29" max="29" width="16.83203125" customWidth="1"/>
  </cols>
  <sheetData>
    <row r="1" spans="1:11" ht="14.5" customHeight="1" x14ac:dyDescent="0.2">
      <c r="A1" s="62" t="s">
        <v>248</v>
      </c>
      <c r="B1" s="62"/>
      <c r="C1" s="62"/>
      <c r="D1" s="62"/>
      <c r="E1" s="62"/>
      <c r="G1" s="58"/>
      <c r="H1" s="58"/>
      <c r="I1" s="58"/>
      <c r="J1" s="58"/>
      <c r="K1" s="58"/>
    </row>
    <row r="2" spans="1:11" ht="14.5" customHeight="1" x14ac:dyDescent="0.2">
      <c r="A2" s="62"/>
      <c r="B2" s="62"/>
      <c r="C2" s="62"/>
      <c r="D2" s="62"/>
      <c r="E2" s="62"/>
      <c r="G2" s="58"/>
      <c r="H2" s="58"/>
      <c r="I2" s="58"/>
      <c r="J2" s="58"/>
      <c r="K2" s="58"/>
    </row>
    <row r="3" spans="1:11" ht="14.5" customHeight="1" x14ac:dyDescent="0.2">
      <c r="A3" s="62"/>
      <c r="B3" s="62"/>
      <c r="C3" s="62"/>
      <c r="D3" s="62"/>
      <c r="E3" s="62"/>
      <c r="G3" s="58"/>
      <c r="H3" s="58"/>
      <c r="I3" s="58"/>
      <c r="J3" s="58"/>
      <c r="K3" s="58"/>
    </row>
    <row r="25" ht="14.5" customHeight="1" x14ac:dyDescent="0.2"/>
    <row r="39" spans="1:5" x14ac:dyDescent="0.2">
      <c r="A39" s="2"/>
    </row>
    <row r="41" spans="1:5" x14ac:dyDescent="0.2">
      <c r="E41" s="1"/>
    </row>
    <row r="42" spans="1:5" x14ac:dyDescent="0.2">
      <c r="E42" s="1"/>
    </row>
    <row r="43" spans="1:5" x14ac:dyDescent="0.2">
      <c r="E43" s="1"/>
    </row>
    <row r="44" spans="1:5" x14ac:dyDescent="0.2">
      <c r="C44" s="1"/>
      <c r="D44" s="1"/>
      <c r="E44" s="1"/>
    </row>
    <row r="45" spans="1:5" x14ac:dyDescent="0.2">
      <c r="C45" s="1"/>
      <c r="D45" s="1"/>
      <c r="E45" s="1"/>
    </row>
    <row r="46" spans="1:5" x14ac:dyDescent="0.2">
      <c r="C46" s="1"/>
      <c r="D46" s="1"/>
      <c r="E46" s="1"/>
    </row>
    <row r="47" spans="1:5" x14ac:dyDescent="0.2">
      <c r="C47" s="1"/>
      <c r="D47" s="1"/>
      <c r="E47" s="1"/>
    </row>
    <row r="48" spans="1:5" x14ac:dyDescent="0.2">
      <c r="C48" s="1"/>
      <c r="D48" s="1"/>
      <c r="E48" s="1"/>
    </row>
    <row r="49" spans="3:6" x14ac:dyDescent="0.2">
      <c r="C49" s="1"/>
      <c r="D49" s="1"/>
      <c r="E49" s="1"/>
    </row>
    <row r="50" spans="3:6" x14ac:dyDescent="0.2">
      <c r="D50" s="1"/>
      <c r="E50" s="1"/>
    </row>
    <row r="51" spans="3:6" x14ac:dyDescent="0.2">
      <c r="D51" s="1"/>
      <c r="E51" s="1"/>
    </row>
    <row r="52" spans="3:6" x14ac:dyDescent="0.2">
      <c r="D52" s="1"/>
      <c r="E52" s="1"/>
    </row>
    <row r="53" spans="3:6" x14ac:dyDescent="0.2">
      <c r="D53" s="1"/>
      <c r="E53" s="1"/>
    </row>
    <row r="54" spans="3:6" x14ac:dyDescent="0.2">
      <c r="D54" s="1"/>
      <c r="E54" s="1"/>
    </row>
    <row r="55" spans="3:6" x14ac:dyDescent="0.2">
      <c r="E55" s="1"/>
    </row>
    <row r="56" spans="3:6" x14ac:dyDescent="0.2">
      <c r="E56" s="1"/>
    </row>
    <row r="57" spans="3:6" x14ac:dyDescent="0.2">
      <c r="F57" s="1"/>
    </row>
    <row r="58" spans="3:6" x14ac:dyDescent="0.2">
      <c r="F58" s="1"/>
    </row>
  </sheetData>
  <mergeCells count="1">
    <mergeCell ref="A1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B2E51-ECCE-41C4-AB3D-23EFA8C0D6A2}">
  <sheetPr>
    <tabColor theme="9" tint="-0.499984740745262"/>
  </sheetPr>
  <dimension ref="A1:N58"/>
  <sheetViews>
    <sheetView zoomScale="70" zoomScaleNormal="70" workbookViewId="0">
      <selection activeCell="E38" sqref="E38"/>
    </sheetView>
  </sheetViews>
  <sheetFormatPr baseColWidth="10" defaultColWidth="8.83203125" defaultRowHeight="15" x14ac:dyDescent="0.2"/>
  <cols>
    <col min="1" max="1" width="19.33203125" customWidth="1"/>
    <col min="2" max="2" width="17.1640625" customWidth="1"/>
    <col min="3" max="3" width="27.83203125" customWidth="1"/>
    <col min="4" max="4" width="16.1640625" customWidth="1"/>
    <col min="5" max="5" width="23.5" customWidth="1"/>
    <col min="6" max="6" width="27.5" customWidth="1"/>
    <col min="7" max="7" width="30.5" customWidth="1"/>
    <col min="8" max="8" width="34.5" customWidth="1"/>
    <col min="9" max="10" width="13.83203125" customWidth="1"/>
    <col min="11" max="11" width="42.1640625" customWidth="1"/>
    <col min="12" max="12" width="28.6640625" customWidth="1"/>
    <col min="13" max="13" width="14.6640625" customWidth="1"/>
    <col min="14" max="14" width="28.33203125" customWidth="1"/>
    <col min="16" max="16" width="20.5" customWidth="1"/>
    <col min="17" max="17" width="24" customWidth="1"/>
    <col min="18" max="18" width="19.33203125" customWidth="1"/>
    <col min="19" max="19" width="24.5" customWidth="1"/>
    <col min="20" max="20" width="20.33203125" customWidth="1"/>
    <col min="21" max="21" width="17.83203125" customWidth="1"/>
    <col min="22" max="22" width="19.33203125" customWidth="1"/>
    <col min="23" max="23" width="18.1640625" customWidth="1"/>
    <col min="24" max="24" width="13.83203125" customWidth="1"/>
    <col min="25" max="25" width="20.1640625" customWidth="1"/>
    <col min="26" max="26" width="15.5" customWidth="1"/>
    <col min="27" max="27" width="20" customWidth="1"/>
    <col min="28" max="28" width="17.1640625" customWidth="1"/>
    <col min="29" max="29" width="13.5" customWidth="1"/>
    <col min="30" max="30" width="14" customWidth="1"/>
    <col min="31" max="31" width="15.5" customWidth="1"/>
    <col min="32" max="32" width="18.83203125" customWidth="1"/>
    <col min="33" max="33" width="16.83203125" customWidth="1"/>
  </cols>
  <sheetData>
    <row r="1" spans="1:14" ht="14.5" customHeight="1" x14ac:dyDescent="0.2">
      <c r="A1" s="63" t="s">
        <v>248</v>
      </c>
      <c r="B1" s="63"/>
      <c r="C1" s="63"/>
      <c r="D1" s="63"/>
      <c r="E1" s="63"/>
      <c r="F1" s="58"/>
      <c r="G1" s="58"/>
      <c r="I1" s="58"/>
      <c r="J1" s="58"/>
      <c r="K1" s="58"/>
      <c r="L1" s="58"/>
      <c r="M1" s="58"/>
      <c r="N1" s="58"/>
    </row>
    <row r="2" spans="1:14" ht="14.5" customHeight="1" x14ac:dyDescent="0.2">
      <c r="A2" s="63"/>
      <c r="B2" s="63"/>
      <c r="C2" s="63"/>
      <c r="D2" s="63"/>
      <c r="E2" s="63"/>
      <c r="F2" s="58"/>
      <c r="G2" s="58"/>
      <c r="I2" s="58"/>
      <c r="J2" s="58"/>
      <c r="K2" s="58"/>
      <c r="L2" s="58"/>
      <c r="M2" s="58"/>
      <c r="N2" s="58"/>
    </row>
    <row r="3" spans="1:14" ht="14.5" customHeight="1" x14ac:dyDescent="0.2">
      <c r="A3" s="63"/>
      <c r="B3" s="63"/>
      <c r="C3" s="63"/>
      <c r="D3" s="63"/>
      <c r="E3" s="63"/>
      <c r="F3" s="58"/>
      <c r="G3" s="58"/>
      <c r="I3" s="58"/>
      <c r="J3" s="58"/>
      <c r="K3" s="58"/>
      <c r="L3" s="58"/>
      <c r="M3" s="58"/>
      <c r="N3" s="58"/>
    </row>
    <row r="21" ht="14" customHeight="1" x14ac:dyDescent="0.2"/>
    <row r="22" ht="14" customHeight="1" x14ac:dyDescent="0.2"/>
    <row r="23" ht="14" customHeight="1" x14ac:dyDescent="0.2"/>
    <row r="39" spans="1:7" x14ac:dyDescent="0.2">
      <c r="A39" s="2"/>
    </row>
    <row r="41" spans="1:7" x14ac:dyDescent="0.2">
      <c r="E41" s="1"/>
      <c r="F41" s="1"/>
      <c r="G41" s="1"/>
    </row>
    <row r="42" spans="1:7" x14ac:dyDescent="0.2">
      <c r="E42" s="1"/>
      <c r="F42" s="1"/>
      <c r="G42" s="1"/>
    </row>
    <row r="43" spans="1:7" x14ac:dyDescent="0.2">
      <c r="E43" s="1"/>
      <c r="F43" s="1"/>
      <c r="G43" s="1"/>
    </row>
    <row r="44" spans="1:7" x14ac:dyDescent="0.2">
      <c r="C44" s="1"/>
      <c r="D44" s="1"/>
      <c r="E44" s="1"/>
    </row>
    <row r="45" spans="1:7" x14ac:dyDescent="0.2">
      <c r="C45" s="1"/>
      <c r="D45" s="1"/>
      <c r="E45" s="1"/>
    </row>
    <row r="46" spans="1:7" x14ac:dyDescent="0.2">
      <c r="C46" s="1"/>
      <c r="D46" s="1"/>
      <c r="E46" s="1"/>
    </row>
    <row r="47" spans="1:7" x14ac:dyDescent="0.2">
      <c r="C47" s="1"/>
      <c r="D47" s="1"/>
      <c r="E47" s="1"/>
    </row>
    <row r="48" spans="1:7" x14ac:dyDescent="0.2">
      <c r="C48" s="1"/>
      <c r="D48" s="1"/>
      <c r="E48" s="1"/>
    </row>
    <row r="49" spans="3:8" x14ac:dyDescent="0.2">
      <c r="C49" s="1"/>
      <c r="D49" s="1"/>
      <c r="E49" s="1"/>
    </row>
    <row r="50" spans="3:8" x14ac:dyDescent="0.2">
      <c r="D50" s="1"/>
      <c r="E50" s="1"/>
      <c r="F50" s="1"/>
    </row>
    <row r="51" spans="3:8" x14ac:dyDescent="0.2">
      <c r="D51" s="1"/>
      <c r="E51" s="1"/>
      <c r="F51" s="1"/>
    </row>
    <row r="52" spans="3:8" x14ac:dyDescent="0.2">
      <c r="D52" s="1"/>
      <c r="E52" s="1"/>
      <c r="F52" s="1"/>
    </row>
    <row r="53" spans="3:8" x14ac:dyDescent="0.2">
      <c r="D53" s="1"/>
      <c r="E53" s="1"/>
      <c r="F53" s="1"/>
    </row>
    <row r="54" spans="3:8" x14ac:dyDescent="0.2">
      <c r="D54" s="1"/>
      <c r="E54" s="1"/>
      <c r="F54" s="1"/>
    </row>
    <row r="55" spans="3:8" x14ac:dyDescent="0.2">
      <c r="E55" s="1"/>
      <c r="F55" s="1"/>
      <c r="G55" s="1"/>
    </row>
    <row r="56" spans="3:8" x14ac:dyDescent="0.2">
      <c r="E56" s="1"/>
      <c r="F56" s="1"/>
      <c r="G56" s="1"/>
    </row>
    <row r="57" spans="3:8" x14ac:dyDescent="0.2">
      <c r="F57" s="1"/>
      <c r="G57" s="1"/>
      <c r="H57" s="1"/>
    </row>
    <row r="58" spans="3:8" x14ac:dyDescent="0.2">
      <c r="F58" s="1"/>
      <c r="G58" s="1"/>
      <c r="H58" s="1"/>
    </row>
  </sheetData>
  <mergeCells count="1">
    <mergeCell ref="A1:E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D9DCB-C7ED-4B3E-88CF-E60F704726F2}">
  <sheetPr>
    <tabColor theme="3" tint="-0.499984740745262"/>
  </sheetPr>
  <dimension ref="A1:N58"/>
  <sheetViews>
    <sheetView zoomScale="70" zoomScaleNormal="70" workbookViewId="0">
      <selection activeCell="E38" sqref="E38"/>
    </sheetView>
  </sheetViews>
  <sheetFormatPr baseColWidth="10" defaultColWidth="8.83203125" defaultRowHeight="15" x14ac:dyDescent="0.2"/>
  <cols>
    <col min="1" max="1" width="19.33203125" customWidth="1"/>
    <col min="2" max="2" width="17.1640625" customWidth="1"/>
    <col min="3" max="3" width="27.83203125" customWidth="1"/>
    <col min="4" max="4" width="16.1640625" customWidth="1"/>
    <col min="5" max="5" width="23.5" customWidth="1"/>
    <col min="6" max="6" width="14.1640625" customWidth="1"/>
    <col min="7" max="7" width="12.33203125" hidden="1" customWidth="1"/>
    <col min="8" max="8" width="9.33203125" customWidth="1"/>
    <col min="9" max="10" width="13.83203125" customWidth="1"/>
    <col min="11" max="11" width="42.1640625" customWidth="1"/>
    <col min="12" max="12" width="28.6640625" customWidth="1"/>
    <col min="13" max="13" width="14.6640625" customWidth="1"/>
    <col min="14" max="14" width="0.1640625" customWidth="1"/>
    <col min="16" max="16" width="20.5" customWidth="1"/>
    <col min="17" max="17" width="24" customWidth="1"/>
    <col min="18" max="18" width="19.33203125" customWidth="1"/>
    <col min="19" max="19" width="24.5" customWidth="1"/>
    <col min="20" max="20" width="20.33203125" customWidth="1"/>
    <col min="21" max="21" width="17.83203125" customWidth="1"/>
    <col min="22" max="22" width="19.33203125" customWidth="1"/>
    <col min="23" max="23" width="18.1640625" customWidth="1"/>
    <col min="24" max="24" width="13.83203125" customWidth="1"/>
    <col min="25" max="25" width="20.1640625" customWidth="1"/>
    <col min="26" max="26" width="15.5" customWidth="1"/>
    <col min="27" max="27" width="20" customWidth="1"/>
    <col min="28" max="28" width="17.1640625" customWidth="1"/>
    <col min="29" max="29" width="13.5" customWidth="1"/>
    <col min="30" max="30" width="14" customWidth="1"/>
    <col min="31" max="31" width="15.5" customWidth="1"/>
    <col min="32" max="32" width="18.83203125" customWidth="1"/>
    <col min="33" max="33" width="16.83203125" customWidth="1"/>
  </cols>
  <sheetData>
    <row r="1" spans="1:14" ht="14.5" customHeight="1" x14ac:dyDescent="0.2">
      <c r="A1" s="64" t="s">
        <v>248</v>
      </c>
      <c r="B1" s="64"/>
      <c r="C1" s="64"/>
      <c r="D1" s="64"/>
      <c r="E1" s="64"/>
      <c r="F1" s="64"/>
      <c r="G1" s="64"/>
      <c r="I1" s="58"/>
      <c r="J1" s="58"/>
      <c r="K1" s="58"/>
      <c r="L1" s="58"/>
      <c r="M1" s="58"/>
      <c r="N1" s="58"/>
    </row>
    <row r="2" spans="1:14" ht="14.5" customHeight="1" x14ac:dyDescent="0.2">
      <c r="A2" s="64"/>
      <c r="B2" s="64"/>
      <c r="C2" s="64"/>
      <c r="D2" s="64"/>
      <c r="E2" s="64"/>
      <c r="F2" s="64"/>
      <c r="G2" s="64"/>
      <c r="I2" s="58"/>
      <c r="J2" s="58"/>
      <c r="K2" s="58"/>
      <c r="L2" s="58"/>
      <c r="M2" s="58"/>
      <c r="N2" s="58"/>
    </row>
    <row r="3" spans="1:14" ht="14.5" customHeight="1" x14ac:dyDescent="0.2">
      <c r="A3" s="64"/>
      <c r="B3" s="64"/>
      <c r="C3" s="64"/>
      <c r="D3" s="64"/>
      <c r="E3" s="64"/>
      <c r="F3" s="64"/>
      <c r="G3" s="64"/>
      <c r="I3" s="58"/>
      <c r="J3" s="58"/>
      <c r="K3" s="58"/>
      <c r="L3" s="58"/>
      <c r="M3" s="58"/>
      <c r="N3" s="58"/>
    </row>
    <row r="21" ht="14" customHeight="1" x14ac:dyDescent="0.2"/>
    <row r="22" ht="14" customHeight="1" x14ac:dyDescent="0.2"/>
    <row r="23" ht="14" customHeight="1" x14ac:dyDescent="0.2"/>
    <row r="39" spans="1:7" x14ac:dyDescent="0.2">
      <c r="A39" s="2"/>
    </row>
    <row r="41" spans="1:7" x14ac:dyDescent="0.2">
      <c r="E41" s="1"/>
      <c r="F41" s="1"/>
      <c r="G41" s="1"/>
    </row>
    <row r="42" spans="1:7" x14ac:dyDescent="0.2">
      <c r="E42" s="1"/>
      <c r="F42" s="1"/>
      <c r="G42" s="1"/>
    </row>
    <row r="43" spans="1:7" x14ac:dyDescent="0.2">
      <c r="E43" s="1"/>
      <c r="F43" s="1"/>
      <c r="G43" s="1"/>
    </row>
    <row r="44" spans="1:7" x14ac:dyDescent="0.2">
      <c r="C44" s="1"/>
      <c r="D44" s="1"/>
      <c r="E44" s="1"/>
    </row>
    <row r="45" spans="1:7" x14ac:dyDescent="0.2">
      <c r="C45" s="1"/>
      <c r="D45" s="1"/>
      <c r="E45" s="1"/>
    </row>
    <row r="46" spans="1:7" x14ac:dyDescent="0.2">
      <c r="C46" s="1"/>
      <c r="D46" s="1"/>
      <c r="E46" s="1"/>
    </row>
    <row r="47" spans="1:7" x14ac:dyDescent="0.2">
      <c r="C47" s="1"/>
      <c r="D47" s="1"/>
      <c r="E47" s="1"/>
    </row>
    <row r="48" spans="1:7" x14ac:dyDescent="0.2">
      <c r="C48" s="1"/>
      <c r="D48" s="1"/>
      <c r="E48" s="1"/>
    </row>
    <row r="49" spans="3:8" x14ac:dyDescent="0.2">
      <c r="C49" s="1"/>
      <c r="D49" s="1"/>
      <c r="E49" s="1"/>
    </row>
    <row r="50" spans="3:8" x14ac:dyDescent="0.2">
      <c r="D50" s="1"/>
      <c r="E50" s="1"/>
      <c r="F50" s="1"/>
    </row>
    <row r="51" spans="3:8" x14ac:dyDescent="0.2">
      <c r="D51" s="1"/>
      <c r="E51" s="1"/>
      <c r="F51" s="1"/>
    </row>
    <row r="52" spans="3:8" x14ac:dyDescent="0.2">
      <c r="D52" s="1"/>
      <c r="E52" s="1"/>
      <c r="F52" s="1"/>
    </row>
    <row r="53" spans="3:8" x14ac:dyDescent="0.2">
      <c r="D53" s="1"/>
      <c r="E53" s="1"/>
      <c r="F53" s="1"/>
    </row>
    <row r="54" spans="3:8" x14ac:dyDescent="0.2">
      <c r="D54" s="1"/>
      <c r="E54" s="1"/>
      <c r="F54" s="1"/>
    </row>
    <row r="55" spans="3:8" x14ac:dyDescent="0.2">
      <c r="E55" s="1"/>
      <c r="F55" s="1"/>
      <c r="G55" s="1"/>
    </row>
    <row r="56" spans="3:8" x14ac:dyDescent="0.2">
      <c r="E56" s="1"/>
      <c r="F56" s="1"/>
      <c r="G56" s="1"/>
    </row>
    <row r="57" spans="3:8" x14ac:dyDescent="0.2">
      <c r="F57" s="1"/>
      <c r="G57" s="1"/>
      <c r="H57" s="1"/>
    </row>
    <row r="58" spans="3:8" x14ac:dyDescent="0.2">
      <c r="F58" s="1"/>
      <c r="G58" s="1"/>
      <c r="H58" s="1"/>
    </row>
  </sheetData>
  <mergeCells count="1">
    <mergeCell ref="A1:G3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8A93-068C-46A2-AFC7-F2121288D81A}">
  <dimension ref="B4:L60"/>
  <sheetViews>
    <sheetView workbookViewId="0">
      <selection activeCell="L9" sqref="L9"/>
    </sheetView>
  </sheetViews>
  <sheetFormatPr baseColWidth="10" defaultColWidth="8.83203125" defaultRowHeight="15" x14ac:dyDescent="0.2"/>
  <cols>
    <col min="2" max="2" width="23.1640625" customWidth="1"/>
    <col min="3" max="3" width="12.1640625" customWidth="1"/>
    <col min="4" max="4" width="22.5" customWidth="1"/>
    <col min="6" max="6" width="24.1640625" customWidth="1"/>
    <col min="8" max="8" width="24.33203125" customWidth="1"/>
    <col min="10" max="10" width="20.83203125" customWidth="1"/>
    <col min="12" max="12" width="25.1640625" customWidth="1"/>
  </cols>
  <sheetData>
    <row r="4" spans="2:12" x14ac:dyDescent="0.2">
      <c r="B4" t="s">
        <v>32</v>
      </c>
      <c r="C4" s="7" t="s">
        <v>31</v>
      </c>
      <c r="D4" s="7" t="s">
        <v>44</v>
      </c>
      <c r="F4" s="25" t="s">
        <v>46</v>
      </c>
      <c r="G4" s="37" t="s">
        <v>31</v>
      </c>
      <c r="H4" s="38" t="s">
        <v>30</v>
      </c>
      <c r="J4" s="41" t="s">
        <v>47</v>
      </c>
      <c r="K4" s="41" t="s">
        <v>31</v>
      </c>
      <c r="L4" s="42" t="s">
        <v>44</v>
      </c>
    </row>
    <row r="5" spans="2:12" x14ac:dyDescent="0.2">
      <c r="B5" s="12" t="s">
        <v>193</v>
      </c>
      <c r="C5" s="11">
        <v>167</v>
      </c>
      <c r="D5" s="11">
        <v>8</v>
      </c>
      <c r="F5" s="13" t="s">
        <v>97</v>
      </c>
      <c r="G5" s="9">
        <v>167</v>
      </c>
      <c r="H5" s="34">
        <v>8</v>
      </c>
      <c r="J5" s="12" t="s">
        <v>204</v>
      </c>
      <c r="K5" s="11">
        <v>132</v>
      </c>
      <c r="L5" s="43">
        <v>6</v>
      </c>
    </row>
    <row r="6" spans="2:12" x14ac:dyDescent="0.2">
      <c r="B6" s="12" t="s">
        <v>190</v>
      </c>
      <c r="C6" s="11">
        <v>62</v>
      </c>
      <c r="D6" s="11">
        <v>7</v>
      </c>
      <c r="F6" s="23" t="s">
        <v>190</v>
      </c>
      <c r="G6" s="39">
        <v>62</v>
      </c>
      <c r="H6" s="40">
        <v>7</v>
      </c>
      <c r="J6" s="12" t="s">
        <v>202</v>
      </c>
      <c r="K6" s="11">
        <v>28</v>
      </c>
      <c r="L6" s="43">
        <v>2</v>
      </c>
    </row>
    <row r="7" spans="2:12" x14ac:dyDescent="0.2">
      <c r="B7" s="12" t="s">
        <v>40</v>
      </c>
      <c r="C7" s="11">
        <v>57</v>
      </c>
      <c r="D7" s="11">
        <v>15</v>
      </c>
      <c r="F7" s="13" t="s">
        <v>169</v>
      </c>
      <c r="G7" s="9">
        <v>32</v>
      </c>
      <c r="H7" s="34">
        <v>14</v>
      </c>
      <c r="J7" s="12" t="s">
        <v>200</v>
      </c>
      <c r="K7" s="11">
        <v>7</v>
      </c>
      <c r="L7" s="43">
        <v>0</v>
      </c>
    </row>
    <row r="8" spans="2:12" x14ac:dyDescent="0.2">
      <c r="B8" s="12" t="s">
        <v>208</v>
      </c>
      <c r="C8" s="11">
        <v>46</v>
      </c>
      <c r="D8" s="11">
        <v>16</v>
      </c>
      <c r="F8" s="13" t="s">
        <v>161</v>
      </c>
      <c r="G8" s="9">
        <v>25</v>
      </c>
      <c r="H8" s="34">
        <v>1</v>
      </c>
      <c r="J8" s="12" t="s">
        <v>197</v>
      </c>
      <c r="K8" s="11">
        <v>7</v>
      </c>
      <c r="L8" s="43">
        <v>0</v>
      </c>
    </row>
    <row r="9" spans="2:12" x14ac:dyDescent="0.2">
      <c r="B9" s="12" t="s">
        <v>207</v>
      </c>
      <c r="C9" s="11">
        <v>123</v>
      </c>
      <c r="D9" s="11">
        <v>9</v>
      </c>
      <c r="F9" s="13" t="s">
        <v>167</v>
      </c>
      <c r="G9" s="9">
        <v>9</v>
      </c>
      <c r="H9" s="34">
        <v>2</v>
      </c>
      <c r="J9" s="12" t="s">
        <v>196</v>
      </c>
      <c r="K9" s="11">
        <v>3</v>
      </c>
      <c r="L9" s="43">
        <v>0</v>
      </c>
    </row>
    <row r="10" spans="2:12" x14ac:dyDescent="0.2">
      <c r="B10" s="12" t="s">
        <v>206</v>
      </c>
      <c r="C10" s="11">
        <v>409</v>
      </c>
      <c r="D10" s="11">
        <v>39</v>
      </c>
      <c r="F10" s="23" t="s">
        <v>165</v>
      </c>
      <c r="G10" s="39">
        <v>37</v>
      </c>
      <c r="H10" s="40">
        <v>14</v>
      </c>
      <c r="J10" s="27" t="s">
        <v>209</v>
      </c>
      <c r="K10" s="30">
        <v>20</v>
      </c>
      <c r="L10" s="44">
        <v>3</v>
      </c>
    </row>
    <row r="11" spans="2:12" x14ac:dyDescent="0.2">
      <c r="B11" s="26" t="s">
        <v>205</v>
      </c>
      <c r="C11" s="11">
        <v>408</v>
      </c>
      <c r="D11" s="11">
        <v>12</v>
      </c>
      <c r="F11" s="13" t="s">
        <v>125</v>
      </c>
      <c r="G11" s="9">
        <v>85</v>
      </c>
      <c r="H11" s="34">
        <v>7</v>
      </c>
      <c r="J11" s="27" t="s">
        <v>192</v>
      </c>
      <c r="K11" s="30">
        <v>17</v>
      </c>
      <c r="L11" s="44">
        <v>2</v>
      </c>
    </row>
    <row r="12" spans="2:12" x14ac:dyDescent="0.2">
      <c r="F12" s="23" t="s">
        <v>118</v>
      </c>
      <c r="G12" s="39">
        <v>38</v>
      </c>
      <c r="H12" s="40">
        <v>2</v>
      </c>
      <c r="J12" s="45" t="s">
        <v>189</v>
      </c>
      <c r="K12" s="46">
        <v>15</v>
      </c>
      <c r="L12" s="47">
        <v>2</v>
      </c>
    </row>
    <row r="13" spans="2:12" x14ac:dyDescent="0.2">
      <c r="F13" s="13" t="s">
        <v>98</v>
      </c>
      <c r="G13" s="9">
        <v>82</v>
      </c>
      <c r="H13" s="34">
        <v>3</v>
      </c>
      <c r="J13" s="12" t="s">
        <v>173</v>
      </c>
      <c r="K13" s="11">
        <v>24</v>
      </c>
      <c r="L13" s="43">
        <v>12</v>
      </c>
    </row>
    <row r="14" spans="2:12" x14ac:dyDescent="0.2">
      <c r="F14" s="13" t="s">
        <v>82</v>
      </c>
      <c r="G14" s="9">
        <v>262</v>
      </c>
      <c r="H14" s="34">
        <v>35</v>
      </c>
      <c r="J14" s="12" t="s">
        <v>171</v>
      </c>
      <c r="K14" s="11">
        <v>7</v>
      </c>
      <c r="L14" s="43">
        <v>1</v>
      </c>
    </row>
    <row r="15" spans="2:12" x14ac:dyDescent="0.2">
      <c r="F15" s="13" t="s">
        <v>79</v>
      </c>
      <c r="G15" s="9">
        <v>22</v>
      </c>
      <c r="H15" s="34">
        <v>1</v>
      </c>
      <c r="J15" s="12" t="s">
        <v>168</v>
      </c>
      <c r="K15" s="11">
        <v>1</v>
      </c>
      <c r="L15" s="43">
        <v>1</v>
      </c>
    </row>
    <row r="16" spans="2:12" x14ac:dyDescent="0.2">
      <c r="F16" s="23" t="s">
        <v>75</v>
      </c>
      <c r="G16" s="39">
        <v>43</v>
      </c>
      <c r="H16" s="40">
        <v>0</v>
      </c>
      <c r="J16" s="12" t="s">
        <v>166</v>
      </c>
      <c r="K16" s="11">
        <v>0</v>
      </c>
      <c r="L16" s="43">
        <v>0</v>
      </c>
    </row>
    <row r="17" spans="6:12" x14ac:dyDescent="0.2">
      <c r="F17" s="13" t="s">
        <v>36</v>
      </c>
      <c r="G17" s="9">
        <v>203</v>
      </c>
      <c r="H17" s="34">
        <v>4</v>
      </c>
      <c r="J17" s="12" t="s">
        <v>163</v>
      </c>
      <c r="K17" s="11">
        <v>4</v>
      </c>
      <c r="L17" s="43">
        <v>1</v>
      </c>
    </row>
    <row r="18" spans="6:12" x14ac:dyDescent="0.2">
      <c r="F18" s="13" t="s">
        <v>26</v>
      </c>
      <c r="G18" s="9">
        <v>156</v>
      </c>
      <c r="H18" s="34">
        <v>7</v>
      </c>
      <c r="J18" s="12" t="s">
        <v>160</v>
      </c>
      <c r="K18" s="11">
        <v>21</v>
      </c>
      <c r="L18" s="43">
        <v>0</v>
      </c>
    </row>
    <row r="19" spans="6:12" x14ac:dyDescent="0.2">
      <c r="F19" s="13" t="s">
        <v>24</v>
      </c>
      <c r="G19" s="9">
        <v>22</v>
      </c>
      <c r="H19" s="34">
        <v>0</v>
      </c>
      <c r="J19" s="12" t="s">
        <v>158</v>
      </c>
      <c r="K19" s="11">
        <v>9</v>
      </c>
      <c r="L19" s="43">
        <v>2</v>
      </c>
    </row>
    <row r="20" spans="6:12" x14ac:dyDescent="0.2">
      <c r="F20" s="23" t="s">
        <v>19</v>
      </c>
      <c r="G20" s="39">
        <v>27</v>
      </c>
      <c r="H20" s="40">
        <v>1</v>
      </c>
      <c r="J20" s="12" t="s">
        <v>157</v>
      </c>
      <c r="K20" s="11">
        <v>0</v>
      </c>
      <c r="L20" s="43">
        <v>0</v>
      </c>
    </row>
    <row r="21" spans="6:12" x14ac:dyDescent="0.2">
      <c r="J21" s="12" t="s">
        <v>156</v>
      </c>
      <c r="K21" s="11">
        <v>29</v>
      </c>
      <c r="L21" s="43">
        <v>12</v>
      </c>
    </row>
    <row r="22" spans="6:12" x14ac:dyDescent="0.2">
      <c r="J22" t="s">
        <v>155</v>
      </c>
      <c r="K22" s="30">
        <v>1</v>
      </c>
      <c r="L22" s="44">
        <v>0</v>
      </c>
    </row>
    <row r="23" spans="6:12" x14ac:dyDescent="0.2">
      <c r="J23" s="45" t="s">
        <v>152</v>
      </c>
      <c r="K23" s="46">
        <v>7</v>
      </c>
      <c r="L23" s="47">
        <v>2</v>
      </c>
    </row>
    <row r="24" spans="6:12" x14ac:dyDescent="0.2">
      <c r="J24" s="12" t="s">
        <v>134</v>
      </c>
      <c r="K24" s="11">
        <v>17</v>
      </c>
      <c r="L24" s="43">
        <v>3</v>
      </c>
    </row>
    <row r="25" spans="6:12" x14ac:dyDescent="0.2">
      <c r="J25" s="12" t="s">
        <v>132</v>
      </c>
      <c r="K25" s="11">
        <v>16</v>
      </c>
      <c r="L25" s="43">
        <v>1</v>
      </c>
    </row>
    <row r="26" spans="6:12" x14ac:dyDescent="0.2">
      <c r="J26" s="12" t="s">
        <v>130</v>
      </c>
      <c r="K26" s="11">
        <v>37</v>
      </c>
      <c r="L26" s="43">
        <v>1</v>
      </c>
    </row>
    <row r="27" spans="6:12" x14ac:dyDescent="0.2">
      <c r="J27" s="12" t="s">
        <v>129</v>
      </c>
      <c r="K27" s="11">
        <v>3</v>
      </c>
      <c r="L27" s="43">
        <v>1</v>
      </c>
    </row>
    <row r="28" spans="6:12" x14ac:dyDescent="0.2">
      <c r="J28" s="12" t="s">
        <v>127</v>
      </c>
      <c r="K28" s="11">
        <v>10</v>
      </c>
      <c r="L28" s="43">
        <v>1</v>
      </c>
    </row>
    <row r="29" spans="6:12" x14ac:dyDescent="0.2">
      <c r="J29" s="12" t="s">
        <v>124</v>
      </c>
      <c r="K29" s="11">
        <v>2</v>
      </c>
      <c r="L29" s="43">
        <v>0</v>
      </c>
    </row>
    <row r="30" spans="6:12" x14ac:dyDescent="0.2">
      <c r="J30" s="12" t="s">
        <v>123</v>
      </c>
      <c r="K30" s="11">
        <v>23</v>
      </c>
      <c r="L30" s="43">
        <v>2</v>
      </c>
    </row>
    <row r="31" spans="6:12" x14ac:dyDescent="0.2">
      <c r="J31" s="12" t="s">
        <v>121</v>
      </c>
      <c r="K31" s="11">
        <v>5</v>
      </c>
      <c r="L31" s="43">
        <v>0</v>
      </c>
    </row>
    <row r="32" spans="6:12" x14ac:dyDescent="0.2">
      <c r="J32" s="45" t="s">
        <v>117</v>
      </c>
      <c r="K32" s="46">
        <v>10</v>
      </c>
      <c r="L32" s="47">
        <v>0</v>
      </c>
    </row>
    <row r="33" spans="10:12" x14ac:dyDescent="0.2">
      <c r="J33" s="12" t="s">
        <v>100</v>
      </c>
      <c r="K33" s="11">
        <v>7</v>
      </c>
      <c r="L33" s="11">
        <v>2</v>
      </c>
    </row>
    <row r="34" spans="10:12" x14ac:dyDescent="0.2">
      <c r="J34" s="12" t="s">
        <v>97</v>
      </c>
      <c r="K34" s="11">
        <v>11</v>
      </c>
      <c r="L34" s="11">
        <v>1</v>
      </c>
    </row>
    <row r="35" spans="10:12" x14ac:dyDescent="0.2">
      <c r="J35" s="12" t="s">
        <v>95</v>
      </c>
      <c r="K35" s="11">
        <v>3</v>
      </c>
      <c r="L35" s="11">
        <v>1</v>
      </c>
    </row>
    <row r="36" spans="10:12" x14ac:dyDescent="0.2">
      <c r="J36" s="12" t="s">
        <v>93</v>
      </c>
      <c r="K36" s="11">
        <v>4</v>
      </c>
      <c r="L36" s="11">
        <v>3</v>
      </c>
    </row>
    <row r="37" spans="10:12" x14ac:dyDescent="0.2">
      <c r="J37" s="12" t="s">
        <v>91</v>
      </c>
      <c r="K37" s="11">
        <v>1</v>
      </c>
      <c r="L37" s="11">
        <v>0</v>
      </c>
    </row>
    <row r="38" spans="10:12" x14ac:dyDescent="0.2">
      <c r="J38" s="12" t="s">
        <v>89</v>
      </c>
      <c r="K38" s="11">
        <v>16</v>
      </c>
      <c r="L38" s="11">
        <v>1</v>
      </c>
    </row>
    <row r="39" spans="10:12" x14ac:dyDescent="0.2">
      <c r="J39" s="12" t="s">
        <v>87</v>
      </c>
      <c r="K39" s="11">
        <v>66</v>
      </c>
      <c r="L39" s="11">
        <v>2</v>
      </c>
    </row>
    <row r="40" spans="10:12" x14ac:dyDescent="0.2">
      <c r="J40" s="12" t="s">
        <v>85</v>
      </c>
      <c r="K40" s="11">
        <v>25</v>
      </c>
      <c r="L40" s="11">
        <v>0</v>
      </c>
    </row>
    <row r="41" spans="10:12" x14ac:dyDescent="0.2">
      <c r="J41" s="12" t="s">
        <v>40</v>
      </c>
      <c r="K41" s="11">
        <v>16</v>
      </c>
      <c r="L41" s="11">
        <v>0</v>
      </c>
    </row>
    <row r="42" spans="10:12" x14ac:dyDescent="0.2">
      <c r="J42" s="12" t="s">
        <v>78</v>
      </c>
      <c r="K42" s="11">
        <v>28</v>
      </c>
      <c r="L42" s="11">
        <v>13</v>
      </c>
    </row>
    <row r="43" spans="10:12" x14ac:dyDescent="0.2">
      <c r="J43" s="12" t="s">
        <v>76</v>
      </c>
      <c r="K43" s="11">
        <v>13</v>
      </c>
      <c r="L43" s="11">
        <v>5</v>
      </c>
    </row>
    <row r="44" spans="10:12" x14ac:dyDescent="0.2">
      <c r="J44" s="12" t="s">
        <v>74</v>
      </c>
      <c r="K44" s="11">
        <v>21</v>
      </c>
      <c r="L44" s="11">
        <v>4</v>
      </c>
    </row>
    <row r="45" spans="10:12" x14ac:dyDescent="0.2">
      <c r="J45" s="12" t="s">
        <v>43</v>
      </c>
      <c r="K45" s="11">
        <v>23</v>
      </c>
      <c r="L45" s="11">
        <v>0</v>
      </c>
    </row>
    <row r="46" spans="10:12" x14ac:dyDescent="0.2">
      <c r="J46" s="12" t="s">
        <v>41</v>
      </c>
      <c r="K46" s="11">
        <v>24</v>
      </c>
      <c r="L46" s="11">
        <v>0</v>
      </c>
    </row>
    <row r="47" spans="10:12" x14ac:dyDescent="0.2">
      <c r="J47" s="12" t="s">
        <v>210</v>
      </c>
      <c r="K47" s="11">
        <v>28</v>
      </c>
      <c r="L47" s="11">
        <v>2</v>
      </c>
    </row>
    <row r="48" spans="10:12" x14ac:dyDescent="0.2">
      <c r="J48" s="12" t="s">
        <v>25</v>
      </c>
      <c r="K48" s="11">
        <v>19</v>
      </c>
      <c r="L48" s="11">
        <v>0</v>
      </c>
    </row>
    <row r="49" spans="10:12" x14ac:dyDescent="0.2">
      <c r="J49" s="12" t="s">
        <v>38</v>
      </c>
      <c r="K49" s="11">
        <v>19</v>
      </c>
      <c r="L49" s="11">
        <v>0</v>
      </c>
    </row>
    <row r="50" spans="10:12" x14ac:dyDescent="0.2">
      <c r="J50" s="12" t="s">
        <v>37</v>
      </c>
      <c r="K50" s="11">
        <v>16</v>
      </c>
      <c r="L50" s="11">
        <v>0</v>
      </c>
    </row>
    <row r="51" spans="10:12" x14ac:dyDescent="0.2">
      <c r="J51" s="12" t="s">
        <v>35</v>
      </c>
      <c r="K51" s="11">
        <v>74</v>
      </c>
      <c r="L51" s="11">
        <v>2</v>
      </c>
    </row>
    <row r="52" spans="10:12" x14ac:dyDescent="0.2">
      <c r="J52" s="12" t="s">
        <v>34</v>
      </c>
      <c r="K52" s="11">
        <v>27</v>
      </c>
      <c r="L52" s="11">
        <v>0</v>
      </c>
    </row>
    <row r="53" spans="10:12" x14ac:dyDescent="0.2">
      <c r="J53" s="12" t="s">
        <v>33</v>
      </c>
      <c r="K53" s="11">
        <v>8</v>
      </c>
      <c r="L53" s="11">
        <v>0</v>
      </c>
    </row>
    <row r="54" spans="10:12" x14ac:dyDescent="0.2">
      <c r="J54" s="12" t="s">
        <v>29</v>
      </c>
      <c r="K54" s="11">
        <v>23</v>
      </c>
      <c r="L54" s="11">
        <v>2</v>
      </c>
    </row>
    <row r="55" spans="10:12" x14ac:dyDescent="0.2">
      <c r="J55" s="12" t="s">
        <v>27</v>
      </c>
      <c r="K55" s="11">
        <v>98</v>
      </c>
      <c r="L55" s="11">
        <v>5</v>
      </c>
    </row>
    <row r="56" spans="10:12" x14ac:dyDescent="0.2">
      <c r="J56" s="12" t="s">
        <v>25</v>
      </c>
      <c r="K56" s="11">
        <v>0</v>
      </c>
      <c r="L56" s="11">
        <v>0</v>
      </c>
    </row>
    <row r="57" spans="10:12" x14ac:dyDescent="0.2">
      <c r="J57" s="12" t="s">
        <v>23</v>
      </c>
      <c r="K57" s="11">
        <v>22</v>
      </c>
      <c r="L57" s="11">
        <v>0</v>
      </c>
    </row>
    <row r="58" spans="10:12" x14ac:dyDescent="0.2">
      <c r="J58" s="12" t="s">
        <v>21</v>
      </c>
      <c r="K58" s="11">
        <v>4</v>
      </c>
      <c r="L58" s="11">
        <v>0</v>
      </c>
    </row>
    <row r="59" spans="10:12" x14ac:dyDescent="0.2">
      <c r="J59" s="12" t="s">
        <v>20</v>
      </c>
      <c r="K59" s="11">
        <v>7</v>
      </c>
      <c r="L59" s="11">
        <v>0</v>
      </c>
    </row>
    <row r="60" spans="10:12" x14ac:dyDescent="0.2">
      <c r="J60" s="12" t="s">
        <v>18</v>
      </c>
      <c r="K60" s="11">
        <v>16</v>
      </c>
      <c r="L60" s="11">
        <v>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6BB9A-88B1-47BD-A806-D9CB875C04E2}">
  <sheetPr>
    <tabColor theme="8" tint="-0.499984740745262"/>
  </sheetPr>
  <dimension ref="A2:L60"/>
  <sheetViews>
    <sheetView topLeftCell="J1" zoomScale="110" zoomScaleNormal="110" workbookViewId="0">
      <selection activeCell="J22" sqref="J22"/>
    </sheetView>
  </sheetViews>
  <sheetFormatPr baseColWidth="10" defaultColWidth="8.83203125" defaultRowHeight="15" x14ac:dyDescent="0.2"/>
  <cols>
    <col min="1" max="1" width="27.1640625" customWidth="1"/>
    <col min="2" max="2" width="24.83203125" customWidth="1"/>
    <col min="3" max="3" width="14" customWidth="1"/>
    <col min="4" max="4" width="19.6640625" customWidth="1"/>
    <col min="5" max="5" width="27.83203125" customWidth="1"/>
    <col min="6" max="6" width="20" customWidth="1"/>
    <col min="7" max="7" width="14" customWidth="1"/>
    <col min="8" max="9" width="27.5" customWidth="1"/>
    <col min="10" max="10" width="30.5" customWidth="1"/>
    <col min="11" max="11" width="13" customWidth="1"/>
    <col min="12" max="12" width="23.5" customWidth="1"/>
    <col min="13" max="13" width="13.83203125" customWidth="1"/>
    <col min="14" max="14" width="42.1640625" customWidth="1"/>
    <col min="15" max="15" width="28.5" customWidth="1"/>
    <col min="16" max="16" width="14.5" customWidth="1"/>
    <col min="17" max="17" width="28.5" customWidth="1"/>
    <col min="19" max="19" width="20.5" customWidth="1"/>
    <col min="20" max="20" width="24" customWidth="1"/>
    <col min="21" max="21" width="19.5" customWidth="1"/>
    <col min="22" max="22" width="24.5" customWidth="1"/>
    <col min="23" max="23" width="20.5" customWidth="1"/>
    <col min="24" max="24" width="17.83203125" customWidth="1"/>
    <col min="25" max="25" width="19.5" customWidth="1"/>
    <col min="26" max="26" width="18.1640625" customWidth="1"/>
    <col min="27" max="27" width="13.83203125" customWidth="1"/>
    <col min="28" max="28" width="20.1640625" customWidth="1"/>
    <col min="29" max="29" width="15.5" customWidth="1"/>
    <col min="30" max="30" width="20" customWidth="1"/>
    <col min="31" max="31" width="17.1640625" customWidth="1"/>
    <col min="32" max="32" width="13.5" customWidth="1"/>
  </cols>
  <sheetData>
    <row r="2" spans="1:12" x14ac:dyDescent="0.2">
      <c r="A2" s="22" t="s">
        <v>46</v>
      </c>
      <c r="B2" s="21" t="s">
        <v>47</v>
      </c>
      <c r="C2" s="21" t="s">
        <v>31</v>
      </c>
      <c r="D2" s="20" t="s">
        <v>44</v>
      </c>
      <c r="E2" s="7"/>
      <c r="F2" s="25" t="s">
        <v>46</v>
      </c>
      <c r="G2" s="37" t="s">
        <v>31</v>
      </c>
      <c r="H2" s="38" t="s">
        <v>30</v>
      </c>
      <c r="I2" s="7"/>
      <c r="J2" s="18" t="s">
        <v>45</v>
      </c>
      <c r="K2" s="17" t="s">
        <v>31</v>
      </c>
      <c r="L2" s="16" t="s">
        <v>44</v>
      </c>
    </row>
    <row r="3" spans="1:12" x14ac:dyDescent="0.2">
      <c r="A3" s="13" t="s">
        <v>97</v>
      </c>
      <c r="B3" s="12" t="s">
        <v>204</v>
      </c>
      <c r="C3" s="11">
        <v>132</v>
      </c>
      <c r="D3" s="10">
        <v>6</v>
      </c>
      <c r="F3" s="13" t="s">
        <v>97</v>
      </c>
      <c r="G3" s="9">
        <v>167</v>
      </c>
      <c r="H3" s="34">
        <v>8</v>
      </c>
      <c r="J3" s="12" t="s">
        <v>199</v>
      </c>
      <c r="K3" s="12">
        <v>52</v>
      </c>
      <c r="L3" s="12">
        <v>2</v>
      </c>
    </row>
    <row r="4" spans="1:12" x14ac:dyDescent="0.2">
      <c r="A4" s="13" t="s">
        <v>190</v>
      </c>
      <c r="B4" s="12" t="s">
        <v>194</v>
      </c>
      <c r="C4" s="11">
        <v>20</v>
      </c>
      <c r="D4" s="10">
        <v>3</v>
      </c>
      <c r="F4" s="23" t="s">
        <v>190</v>
      </c>
      <c r="G4" s="39">
        <v>61</v>
      </c>
      <c r="H4" s="40">
        <v>7</v>
      </c>
      <c r="J4" s="12" t="s">
        <v>201</v>
      </c>
      <c r="K4" s="12">
        <v>34</v>
      </c>
      <c r="L4" s="12">
        <v>1</v>
      </c>
    </row>
    <row r="5" spans="1:12" x14ac:dyDescent="0.2">
      <c r="A5" s="13" t="s">
        <v>97</v>
      </c>
      <c r="B5" s="12" t="s">
        <v>202</v>
      </c>
      <c r="C5" s="11">
        <v>28</v>
      </c>
      <c r="D5" s="10">
        <v>2</v>
      </c>
      <c r="G5" s="2"/>
      <c r="H5" s="2"/>
      <c r="J5" s="12" t="s">
        <v>198</v>
      </c>
      <c r="K5" s="12">
        <v>30</v>
      </c>
      <c r="L5" s="12">
        <v>1</v>
      </c>
    </row>
    <row r="6" spans="1:12" x14ac:dyDescent="0.2">
      <c r="A6" s="15" t="s">
        <v>190</v>
      </c>
      <c r="B6" s="12" t="s">
        <v>192</v>
      </c>
      <c r="C6" s="11">
        <v>16</v>
      </c>
      <c r="D6" s="10">
        <v>2</v>
      </c>
      <c r="G6" s="2"/>
      <c r="H6" s="2"/>
      <c r="J6" s="12" t="s">
        <v>203</v>
      </c>
      <c r="K6" s="12">
        <v>16</v>
      </c>
      <c r="L6" s="12">
        <v>2</v>
      </c>
    </row>
    <row r="7" spans="1:12" x14ac:dyDescent="0.2">
      <c r="A7" s="15" t="s">
        <v>190</v>
      </c>
      <c r="B7" s="12" t="s">
        <v>189</v>
      </c>
      <c r="C7" s="11">
        <v>15</v>
      </c>
      <c r="D7" s="10">
        <v>2</v>
      </c>
      <c r="G7" s="2"/>
      <c r="H7" s="2"/>
      <c r="J7" s="12" t="s">
        <v>191</v>
      </c>
      <c r="K7" s="12">
        <v>16</v>
      </c>
      <c r="L7" s="12">
        <v>2</v>
      </c>
    </row>
    <row r="8" spans="1:12" x14ac:dyDescent="0.2">
      <c r="A8" s="15" t="s">
        <v>97</v>
      </c>
      <c r="B8" s="27" t="s">
        <v>200</v>
      </c>
      <c r="C8" s="30">
        <v>7</v>
      </c>
      <c r="D8" s="14">
        <v>0</v>
      </c>
      <c r="F8" t="s">
        <v>32</v>
      </c>
      <c r="G8" s="7" t="s">
        <v>31</v>
      </c>
      <c r="H8" s="7" t="s">
        <v>44</v>
      </c>
      <c r="J8" s="29" t="s">
        <v>177</v>
      </c>
      <c r="K8" s="12">
        <v>13</v>
      </c>
      <c r="L8" s="12">
        <v>1</v>
      </c>
    </row>
    <row r="9" spans="1:12" x14ac:dyDescent="0.2">
      <c r="A9" s="15" t="s">
        <v>190</v>
      </c>
      <c r="B9" s="27" t="s">
        <v>197</v>
      </c>
      <c r="C9" s="30">
        <v>7</v>
      </c>
      <c r="D9" s="14">
        <v>0</v>
      </c>
      <c r="F9" s="12" t="s">
        <v>193</v>
      </c>
      <c r="G9" s="11">
        <v>167</v>
      </c>
      <c r="H9" s="11">
        <v>8</v>
      </c>
      <c r="J9" s="12" t="s">
        <v>178</v>
      </c>
      <c r="K9" s="12">
        <v>10</v>
      </c>
      <c r="L9" s="12">
        <v>2</v>
      </c>
    </row>
    <row r="10" spans="1:12" x14ac:dyDescent="0.2">
      <c r="A10" s="15" t="s">
        <v>190</v>
      </c>
      <c r="B10" s="27" t="s">
        <v>196</v>
      </c>
      <c r="C10" s="30">
        <v>3</v>
      </c>
      <c r="D10" s="14">
        <v>0</v>
      </c>
      <c r="F10" s="12" t="s">
        <v>239</v>
      </c>
      <c r="G10" s="11">
        <v>61</v>
      </c>
      <c r="H10" s="11">
        <v>7</v>
      </c>
      <c r="J10" s="12" t="s">
        <v>237</v>
      </c>
      <c r="K10" s="12">
        <v>10</v>
      </c>
      <c r="L10" s="12">
        <v>0</v>
      </c>
    </row>
    <row r="11" spans="1:12" x14ac:dyDescent="0.2">
      <c r="C11" s="2"/>
      <c r="D11" s="2"/>
      <c r="G11" s="7"/>
      <c r="H11" s="7"/>
      <c r="J11" s="12" t="s">
        <v>195</v>
      </c>
      <c r="K11" s="12">
        <v>9</v>
      </c>
      <c r="L11" s="12">
        <v>0</v>
      </c>
    </row>
    <row r="12" spans="1:12" x14ac:dyDescent="0.2">
      <c r="C12" s="2"/>
      <c r="D12" s="2"/>
      <c r="J12" s="12" t="s">
        <v>182</v>
      </c>
      <c r="K12" s="12">
        <v>7</v>
      </c>
      <c r="L12" s="12">
        <v>0</v>
      </c>
    </row>
    <row r="13" spans="1:12" x14ac:dyDescent="0.2">
      <c r="C13" s="2"/>
      <c r="D13" s="2"/>
      <c r="J13" s="12" t="s">
        <v>180</v>
      </c>
      <c r="K13" s="12">
        <v>6</v>
      </c>
      <c r="L13" s="12">
        <v>1</v>
      </c>
    </row>
    <row r="14" spans="1:12" x14ac:dyDescent="0.2">
      <c r="C14" s="2"/>
      <c r="D14" s="2"/>
      <c r="J14" s="12" t="s">
        <v>179</v>
      </c>
      <c r="K14" s="12">
        <v>4</v>
      </c>
      <c r="L14" s="12">
        <v>0</v>
      </c>
    </row>
    <row r="15" spans="1:12" x14ac:dyDescent="0.2">
      <c r="C15" s="2"/>
      <c r="D15" s="2"/>
      <c r="J15" s="29" t="s">
        <v>175</v>
      </c>
      <c r="K15" s="12">
        <v>3</v>
      </c>
      <c r="L15" s="12">
        <v>1</v>
      </c>
    </row>
    <row r="16" spans="1:12" x14ac:dyDescent="0.2">
      <c r="C16" s="2"/>
      <c r="D16" s="2"/>
      <c r="J16" s="29" t="s">
        <v>176</v>
      </c>
      <c r="K16" s="12">
        <v>3</v>
      </c>
      <c r="L16" s="12">
        <v>1</v>
      </c>
    </row>
    <row r="17" spans="2:12" x14ac:dyDescent="0.2">
      <c r="C17" s="2"/>
      <c r="D17" s="2"/>
      <c r="J17" s="12" t="s">
        <v>181</v>
      </c>
      <c r="K17" s="12">
        <v>3</v>
      </c>
      <c r="L17" s="12">
        <v>0</v>
      </c>
    </row>
    <row r="18" spans="2:12" x14ac:dyDescent="0.2">
      <c r="J18" s="12" t="s">
        <v>186</v>
      </c>
      <c r="K18" s="12">
        <v>2</v>
      </c>
      <c r="L18" s="12">
        <v>0</v>
      </c>
    </row>
    <row r="19" spans="2:12" x14ac:dyDescent="0.2">
      <c r="B19" s="2"/>
      <c r="C19" s="2"/>
      <c r="D19" s="2"/>
      <c r="G19" s="2"/>
      <c r="H19" s="2"/>
      <c r="J19" s="29" t="s">
        <v>174</v>
      </c>
      <c r="K19" s="12">
        <v>2</v>
      </c>
      <c r="L19" s="12">
        <v>1</v>
      </c>
    </row>
    <row r="20" spans="2:12" x14ac:dyDescent="0.2">
      <c r="E20" s="2"/>
      <c r="G20" s="2"/>
      <c r="H20" s="2"/>
      <c r="J20" s="12" t="s">
        <v>185</v>
      </c>
      <c r="K20" s="12">
        <v>2</v>
      </c>
      <c r="L20" s="12">
        <v>0</v>
      </c>
    </row>
    <row r="21" spans="2:12" x14ac:dyDescent="0.2">
      <c r="H21" s="2"/>
      <c r="J21" s="12" t="s">
        <v>187</v>
      </c>
      <c r="K21" s="12">
        <v>2</v>
      </c>
      <c r="L21" s="12">
        <v>0</v>
      </c>
    </row>
    <row r="22" spans="2:12" x14ac:dyDescent="0.2">
      <c r="J22" s="12" t="s">
        <v>184</v>
      </c>
      <c r="K22" s="12">
        <v>2</v>
      </c>
      <c r="L22" s="12">
        <v>0</v>
      </c>
    </row>
    <row r="23" spans="2:12" x14ac:dyDescent="0.2">
      <c r="J23" s="12" t="s">
        <v>183</v>
      </c>
      <c r="K23" s="12">
        <v>1</v>
      </c>
      <c r="L23" s="12">
        <v>0</v>
      </c>
    </row>
    <row r="24" spans="2:12" x14ac:dyDescent="0.2">
      <c r="B24" s="2"/>
      <c r="C24" s="2"/>
      <c r="D24" s="2"/>
      <c r="J24" s="27" t="s">
        <v>188</v>
      </c>
      <c r="K24" s="27">
        <v>1</v>
      </c>
      <c r="L24" s="27">
        <v>0</v>
      </c>
    </row>
    <row r="25" spans="2:12" x14ac:dyDescent="0.2">
      <c r="E25" s="2"/>
      <c r="J25" s="54"/>
    </row>
    <row r="26" spans="2:12" x14ac:dyDescent="0.2">
      <c r="H26" s="2"/>
    </row>
    <row r="27" spans="2:12" x14ac:dyDescent="0.2">
      <c r="J27" s="54"/>
    </row>
    <row r="28" spans="2:12" x14ac:dyDescent="0.2">
      <c r="J28" s="54"/>
    </row>
    <row r="30" spans="2:12" x14ac:dyDescent="0.2">
      <c r="J30" s="54"/>
    </row>
    <row r="32" spans="2:12" x14ac:dyDescent="0.2">
      <c r="J32" s="54"/>
    </row>
    <row r="34" spans="10:12" x14ac:dyDescent="0.2">
      <c r="J34" s="54"/>
    </row>
    <row r="35" spans="10:12" x14ac:dyDescent="0.2">
      <c r="J35" s="54"/>
    </row>
    <row r="38" spans="10:12" x14ac:dyDescent="0.2">
      <c r="J38" s="31"/>
      <c r="K38" s="7"/>
      <c r="L38" s="2"/>
    </row>
    <row r="39" spans="10:12" x14ac:dyDescent="0.2">
      <c r="J39" s="31"/>
      <c r="K39" s="7"/>
      <c r="L39" s="2"/>
    </row>
    <row r="40" spans="10:12" x14ac:dyDescent="0.2">
      <c r="J40" s="31"/>
      <c r="K40" s="7"/>
      <c r="L40" s="2"/>
    </row>
    <row r="41" spans="10:12" x14ac:dyDescent="0.2">
      <c r="J41" s="31"/>
      <c r="K41" s="7"/>
      <c r="L41" s="2"/>
    </row>
    <row r="42" spans="10:12" x14ac:dyDescent="0.2">
      <c r="J42" s="31"/>
      <c r="K42" s="7"/>
      <c r="L42" s="2"/>
    </row>
    <row r="43" spans="10:12" x14ac:dyDescent="0.2">
      <c r="J43" s="31"/>
      <c r="K43" s="7"/>
      <c r="L43" s="2"/>
    </row>
    <row r="44" spans="10:12" x14ac:dyDescent="0.2">
      <c r="J44" s="31"/>
      <c r="K44" s="7"/>
      <c r="L44" s="2"/>
    </row>
    <row r="45" spans="10:12" x14ac:dyDescent="0.2">
      <c r="J45" s="31"/>
      <c r="K45" s="7"/>
      <c r="L45" s="2"/>
    </row>
    <row r="46" spans="10:12" x14ac:dyDescent="0.2">
      <c r="J46" s="31"/>
      <c r="K46" s="7"/>
      <c r="L46" s="2"/>
    </row>
    <row r="47" spans="10:12" x14ac:dyDescent="0.2">
      <c r="J47" s="31"/>
      <c r="K47" s="7"/>
      <c r="L47" s="2"/>
    </row>
    <row r="48" spans="10:12" x14ac:dyDescent="0.2">
      <c r="J48" s="31"/>
      <c r="K48" s="7"/>
      <c r="L48" s="2"/>
    </row>
    <row r="49" spans="9:12" x14ac:dyDescent="0.2">
      <c r="J49" s="31"/>
      <c r="K49" s="7"/>
      <c r="L49" s="2"/>
    </row>
    <row r="59" spans="9:12" x14ac:dyDescent="0.2">
      <c r="I59" s="2"/>
      <c r="J59" s="2"/>
    </row>
    <row r="60" spans="9:12" ht="15" customHeight="1" x14ac:dyDescent="0.2"/>
  </sheetData>
  <pageMargins left="0.7" right="0.7" top="0.75" bottom="0.75" header="0.3" footer="0.3"/>
  <pageSetup paperSize="9" orientation="portrait" r:id="rId1"/>
  <headerFooter>
    <oddFooter>&amp;C&amp;1#&amp;"Calibri"&amp;10&amp;K000000Barilla Property - Internal Use Only</oddFooter>
  </headerFooter>
  <drawing r:id="rId2"/>
  <tableParts count="4"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3ABD9-EA07-49C1-AB89-E8B5B60EB2FE}">
  <sheetPr>
    <tabColor theme="5" tint="-0.499984740745262"/>
  </sheetPr>
  <dimension ref="A2:M68"/>
  <sheetViews>
    <sheetView topLeftCell="K1" zoomScale="80" zoomScaleNormal="80" workbookViewId="0">
      <selection activeCell="K5" sqref="K5"/>
    </sheetView>
  </sheetViews>
  <sheetFormatPr baseColWidth="10" defaultColWidth="8.83203125" defaultRowHeight="15" x14ac:dyDescent="0.2"/>
  <cols>
    <col min="1" max="1" width="27.1640625" customWidth="1"/>
    <col min="2" max="2" width="24.83203125" customWidth="1"/>
    <col min="3" max="3" width="14" customWidth="1"/>
    <col min="4" max="4" width="19.5" customWidth="1"/>
    <col min="5" max="5" width="27.83203125" customWidth="1"/>
    <col min="6" max="6" width="20" customWidth="1"/>
    <col min="7" max="7" width="14" customWidth="1"/>
    <col min="8" max="9" width="27.5" customWidth="1"/>
    <col min="10" max="10" width="30.5" customWidth="1"/>
    <col min="11" max="11" width="13" customWidth="1"/>
    <col min="12" max="12" width="23.5" customWidth="1"/>
    <col min="13" max="13" width="13.83203125" customWidth="1"/>
    <col min="14" max="14" width="42.1640625" customWidth="1"/>
    <col min="15" max="15" width="28.5" customWidth="1"/>
    <col min="16" max="16" width="14.5" customWidth="1"/>
    <col min="17" max="17" width="28.5" customWidth="1"/>
    <col min="19" max="19" width="20.5" customWidth="1"/>
    <col min="20" max="20" width="24" customWidth="1"/>
    <col min="21" max="21" width="19.5" customWidth="1"/>
    <col min="22" max="22" width="24.5" customWidth="1"/>
    <col min="23" max="23" width="20.5" customWidth="1"/>
    <col min="24" max="24" width="17.83203125" customWidth="1"/>
    <col min="25" max="25" width="19.5" customWidth="1"/>
    <col min="26" max="26" width="18.1640625" customWidth="1"/>
    <col min="27" max="27" width="13.83203125" customWidth="1"/>
    <col min="28" max="28" width="20.1640625" customWidth="1"/>
    <col min="29" max="29" width="15.5" customWidth="1"/>
    <col min="30" max="30" width="20" customWidth="1"/>
    <col min="31" max="31" width="17.1640625" customWidth="1"/>
    <col min="32" max="32" width="13.5" customWidth="1"/>
  </cols>
  <sheetData>
    <row r="2" spans="1:13" x14ac:dyDescent="0.2">
      <c r="A2" s="22" t="s">
        <v>46</v>
      </c>
      <c r="B2" s="21" t="s">
        <v>47</v>
      </c>
      <c r="C2" s="21" t="s">
        <v>31</v>
      </c>
      <c r="D2" s="20" t="s">
        <v>44</v>
      </c>
      <c r="E2" s="7"/>
      <c r="F2" s="19" t="s">
        <v>46</v>
      </c>
      <c r="G2" s="19" t="s">
        <v>31</v>
      </c>
      <c r="H2" s="19" t="s">
        <v>44</v>
      </c>
      <c r="I2" s="7"/>
      <c r="J2" s="18" t="s">
        <v>45</v>
      </c>
      <c r="K2" s="17" t="s">
        <v>31</v>
      </c>
      <c r="L2" s="16" t="s">
        <v>44</v>
      </c>
      <c r="M2" s="72" t="s">
        <v>253</v>
      </c>
    </row>
    <row r="3" spans="1:13" x14ac:dyDescent="0.2">
      <c r="A3" s="13" t="s">
        <v>169</v>
      </c>
      <c r="B3" s="12" t="s">
        <v>173</v>
      </c>
      <c r="C3" s="11">
        <v>23</v>
      </c>
      <c r="D3" s="10">
        <v>12</v>
      </c>
      <c r="F3" s="12" t="s">
        <v>169</v>
      </c>
      <c r="G3" s="11">
        <v>31</v>
      </c>
      <c r="H3" s="11">
        <v>14</v>
      </c>
      <c r="J3" s="29" t="s">
        <v>137</v>
      </c>
      <c r="K3" s="9">
        <v>1</v>
      </c>
      <c r="L3" s="11">
        <v>1</v>
      </c>
      <c r="M3" s="73">
        <f>Tabella6515[[#This Row],['# GUASTI CON FERMO]]/Tabella6515[[#This Row],['# GUASTI]]</f>
        <v>1</v>
      </c>
    </row>
    <row r="4" spans="1:13" x14ac:dyDescent="0.2">
      <c r="A4" s="13" t="s">
        <v>153</v>
      </c>
      <c r="B4" s="12" t="s">
        <v>252</v>
      </c>
      <c r="C4" s="11">
        <v>29</v>
      </c>
      <c r="D4" s="10">
        <v>12</v>
      </c>
      <c r="F4" s="12" t="s">
        <v>161</v>
      </c>
      <c r="G4" s="11">
        <v>25</v>
      </c>
      <c r="H4" s="11">
        <v>1</v>
      </c>
      <c r="J4" s="29" t="s">
        <v>139</v>
      </c>
      <c r="K4" s="9">
        <v>1</v>
      </c>
      <c r="L4" s="11">
        <v>1</v>
      </c>
      <c r="M4" s="73">
        <f>Tabella6515[[#This Row],['# GUASTI CON FERMO]]/Tabella6515[[#This Row],['# GUASTI]]</f>
        <v>1</v>
      </c>
    </row>
    <row r="5" spans="1:13" x14ac:dyDescent="0.2">
      <c r="A5" s="13" t="s">
        <v>159</v>
      </c>
      <c r="B5" s="12" t="s">
        <v>251</v>
      </c>
      <c r="C5" s="11">
        <v>9</v>
      </c>
      <c r="D5" s="10">
        <v>3</v>
      </c>
      <c r="F5" s="12" t="s">
        <v>167</v>
      </c>
      <c r="G5" s="11">
        <v>9</v>
      </c>
      <c r="H5" s="11">
        <v>3</v>
      </c>
      <c r="J5" s="29" t="s">
        <v>149</v>
      </c>
      <c r="K5" s="9">
        <v>1</v>
      </c>
      <c r="L5" s="11">
        <v>1</v>
      </c>
      <c r="M5" s="73">
        <f>Tabella6515[[#This Row],['# GUASTI CON FERMO]]/Tabella6515[[#This Row],['# GUASTI]]</f>
        <v>1</v>
      </c>
    </row>
    <row r="6" spans="1:13" x14ac:dyDescent="0.2">
      <c r="A6" s="15" t="s">
        <v>153</v>
      </c>
      <c r="B6" s="12" t="s">
        <v>152</v>
      </c>
      <c r="C6" s="11">
        <v>7</v>
      </c>
      <c r="D6" s="10">
        <v>2</v>
      </c>
      <c r="F6" s="12" t="s">
        <v>165</v>
      </c>
      <c r="G6" s="11">
        <v>37</v>
      </c>
      <c r="H6" s="11">
        <v>14</v>
      </c>
      <c r="J6" s="29" t="s">
        <v>238</v>
      </c>
      <c r="K6" s="9">
        <v>9</v>
      </c>
      <c r="L6" s="11">
        <v>6</v>
      </c>
      <c r="M6" s="73">
        <f>Tabella6515[[#This Row],['# GUASTI CON FERMO]]/Tabella6515[[#This Row],['# GUASTI]]</f>
        <v>0.66666666666666663</v>
      </c>
    </row>
    <row r="7" spans="1:13" x14ac:dyDescent="0.2">
      <c r="A7" s="15" t="s">
        <v>169</v>
      </c>
      <c r="B7" s="12" t="s">
        <v>171</v>
      </c>
      <c r="C7" s="11">
        <v>7</v>
      </c>
      <c r="D7" s="10">
        <v>1</v>
      </c>
      <c r="J7" s="29" t="s">
        <v>164</v>
      </c>
      <c r="K7" s="9">
        <v>3</v>
      </c>
      <c r="L7" s="11">
        <v>2</v>
      </c>
      <c r="M7" s="73">
        <f>Tabella6515[[#This Row],['# GUASTI CON FERMO]]/Tabella6515[[#This Row],['# GUASTI]]</f>
        <v>0.66666666666666663</v>
      </c>
    </row>
    <row r="8" spans="1:13" x14ac:dyDescent="0.2">
      <c r="A8" s="13" t="s">
        <v>169</v>
      </c>
      <c r="B8" s="12" t="s">
        <v>168</v>
      </c>
      <c r="C8" s="11">
        <v>1</v>
      </c>
      <c r="D8" s="10">
        <v>1</v>
      </c>
      <c r="J8" s="29" t="s">
        <v>138</v>
      </c>
      <c r="K8" s="9">
        <v>3</v>
      </c>
      <c r="L8" s="11">
        <v>2</v>
      </c>
      <c r="M8" s="73">
        <f>Tabella6515[[#This Row],['# GUASTI CON FERMO]]/Tabella6515[[#This Row],['# GUASTI]]</f>
        <v>0.66666666666666663</v>
      </c>
    </row>
    <row r="9" spans="1:13" x14ac:dyDescent="0.2">
      <c r="A9" s="13" t="s">
        <v>161</v>
      </c>
      <c r="B9" s="12" t="s">
        <v>163</v>
      </c>
      <c r="C9" s="11">
        <v>4</v>
      </c>
      <c r="D9" s="10">
        <v>1</v>
      </c>
      <c r="J9" s="29" t="s">
        <v>172</v>
      </c>
      <c r="K9" s="9">
        <v>4</v>
      </c>
      <c r="L9" s="11">
        <v>2</v>
      </c>
      <c r="M9" s="73">
        <f>Tabella6515[[#This Row],['# GUASTI CON FERMO]]/Tabella6515[[#This Row],['# GUASTI]]</f>
        <v>0.5</v>
      </c>
    </row>
    <row r="10" spans="1:13" x14ac:dyDescent="0.2">
      <c r="A10" s="13" t="s">
        <v>161</v>
      </c>
      <c r="B10" s="65" t="s">
        <v>160</v>
      </c>
      <c r="C10" s="30">
        <v>21</v>
      </c>
      <c r="D10" s="14">
        <v>0</v>
      </c>
      <c r="J10" s="29" t="s">
        <v>142</v>
      </c>
      <c r="K10" s="9">
        <v>4</v>
      </c>
      <c r="L10" s="11">
        <v>2</v>
      </c>
      <c r="M10" s="73">
        <f>Tabella6515[[#This Row],['# GUASTI CON FERMO]]/Tabella6515[[#This Row],['# GUASTI]]</f>
        <v>0.5</v>
      </c>
    </row>
    <row r="11" spans="1:13" x14ac:dyDescent="0.2">
      <c r="A11" s="13" t="s">
        <v>153</v>
      </c>
      <c r="B11" s="27" t="s">
        <v>155</v>
      </c>
      <c r="C11" s="30">
        <v>1</v>
      </c>
      <c r="D11" s="14">
        <v>0</v>
      </c>
      <c r="F11" s="11" t="s">
        <v>32</v>
      </c>
      <c r="G11" s="11" t="s">
        <v>31</v>
      </c>
      <c r="H11" s="11" t="s">
        <v>44</v>
      </c>
      <c r="J11" s="29" t="s">
        <v>140</v>
      </c>
      <c r="K11" s="9">
        <v>15</v>
      </c>
      <c r="L11" s="11">
        <v>7</v>
      </c>
      <c r="M11" s="73">
        <f>Tabella6515[[#This Row],['# GUASTI CON FERMO]]/Tabella6515[[#This Row],['# GUASTI]]</f>
        <v>0.46666666666666667</v>
      </c>
    </row>
    <row r="12" spans="1:13" x14ac:dyDescent="0.2">
      <c r="F12" s="12" t="s">
        <v>40</v>
      </c>
      <c r="G12" s="9">
        <v>56</v>
      </c>
      <c r="H12" s="9">
        <v>15</v>
      </c>
      <c r="J12" s="29" t="s">
        <v>162</v>
      </c>
      <c r="K12" s="9">
        <v>5</v>
      </c>
      <c r="L12" s="11">
        <v>2</v>
      </c>
      <c r="M12" s="73">
        <f>Tabella6515[[#This Row],['# GUASTI CON FERMO]]/Tabella6515[[#This Row],['# GUASTI]]</f>
        <v>0.4</v>
      </c>
    </row>
    <row r="13" spans="1:13" x14ac:dyDescent="0.2">
      <c r="F13" s="12" t="s">
        <v>151</v>
      </c>
      <c r="G13" s="9">
        <v>46</v>
      </c>
      <c r="H13" s="9">
        <v>17</v>
      </c>
      <c r="J13" s="29" t="s">
        <v>148</v>
      </c>
      <c r="K13" s="9">
        <v>3</v>
      </c>
      <c r="L13" s="11">
        <v>1</v>
      </c>
      <c r="M13" s="73">
        <f>Tabella6515[[#This Row],['# GUASTI CON FERMO]]/Tabella6515[[#This Row],['# GUASTI]]</f>
        <v>0.33333333333333331</v>
      </c>
    </row>
    <row r="14" spans="1:13" x14ac:dyDescent="0.2">
      <c r="J14" s="29" t="s">
        <v>154</v>
      </c>
      <c r="K14" s="9">
        <v>3</v>
      </c>
      <c r="L14" s="11">
        <v>1</v>
      </c>
      <c r="M14" s="73">
        <f>Tabella6515[[#This Row],['# GUASTI CON FERMO]]/Tabella6515[[#This Row],['# GUASTI]]</f>
        <v>0.33333333333333331</v>
      </c>
    </row>
    <row r="15" spans="1:13" x14ac:dyDescent="0.2">
      <c r="J15" s="29" t="s">
        <v>135</v>
      </c>
      <c r="K15" s="9">
        <v>7</v>
      </c>
      <c r="L15" s="11">
        <v>2</v>
      </c>
      <c r="M15" s="73">
        <f>Tabella6515[[#This Row],['# GUASTI CON FERMO]]/Tabella6515[[#This Row],['# GUASTI]]</f>
        <v>0.2857142857142857</v>
      </c>
    </row>
    <row r="16" spans="1:13" x14ac:dyDescent="0.2">
      <c r="J16" s="29" t="s">
        <v>143</v>
      </c>
      <c r="K16" s="9">
        <v>5</v>
      </c>
      <c r="L16" s="11">
        <v>1</v>
      </c>
      <c r="M16" s="73">
        <f>Tabella6515[[#This Row],['# GUASTI CON FERMO]]/Tabella6515[[#This Row],['# GUASTI]]</f>
        <v>0.2</v>
      </c>
    </row>
    <row r="17" spans="10:13" x14ac:dyDescent="0.2">
      <c r="J17" s="29" t="s">
        <v>141</v>
      </c>
      <c r="K17" s="9">
        <v>9</v>
      </c>
      <c r="L17" s="11">
        <v>1</v>
      </c>
      <c r="M17" s="73">
        <f>Tabella6515[[#This Row],['# GUASTI CON FERMO]]/Tabella6515[[#This Row],['# GUASTI]]</f>
        <v>0.1111111111111111</v>
      </c>
    </row>
    <row r="18" spans="10:13" x14ac:dyDescent="0.2">
      <c r="J18" s="29" t="s">
        <v>145</v>
      </c>
      <c r="K18" s="9">
        <v>4</v>
      </c>
      <c r="L18" s="11">
        <v>0</v>
      </c>
      <c r="M18" s="73">
        <f>Tabella6515[[#This Row],['# GUASTI CON FERMO]]/Tabella6515[[#This Row],['# GUASTI]]</f>
        <v>0</v>
      </c>
    </row>
    <row r="19" spans="10:13" x14ac:dyDescent="0.2">
      <c r="J19" s="29" t="s">
        <v>150</v>
      </c>
      <c r="K19" s="9">
        <v>4</v>
      </c>
      <c r="L19" s="11">
        <v>0</v>
      </c>
      <c r="M19" s="73">
        <f>Tabella6515[[#This Row],['# GUASTI CON FERMO]]/Tabella6515[[#This Row],['# GUASTI]]</f>
        <v>0</v>
      </c>
    </row>
    <row r="20" spans="10:13" x14ac:dyDescent="0.2">
      <c r="J20" s="29" t="s">
        <v>170</v>
      </c>
      <c r="K20" s="9">
        <v>2</v>
      </c>
      <c r="L20" s="11">
        <v>0</v>
      </c>
      <c r="M20" s="73">
        <f>Tabella6515[[#This Row],['# GUASTI CON FERMO]]/Tabella6515[[#This Row],['# GUASTI]]</f>
        <v>0</v>
      </c>
    </row>
    <row r="21" spans="10:13" x14ac:dyDescent="0.2">
      <c r="J21" s="29" t="s">
        <v>147</v>
      </c>
      <c r="K21" s="9">
        <v>1</v>
      </c>
      <c r="L21" s="11">
        <v>0</v>
      </c>
      <c r="M21" s="73">
        <f>Tabella6515[[#This Row],['# GUASTI CON FERMO]]/Tabella6515[[#This Row],['# GUASTI]]</f>
        <v>0</v>
      </c>
    </row>
    <row r="22" spans="10:13" x14ac:dyDescent="0.2">
      <c r="J22" s="29" t="s">
        <v>136</v>
      </c>
      <c r="K22" s="9">
        <v>1</v>
      </c>
      <c r="L22" s="11">
        <v>0</v>
      </c>
      <c r="M22" s="73">
        <f>Tabella6515[[#This Row],['# GUASTI CON FERMO]]/Tabella6515[[#This Row],['# GUASTI]]</f>
        <v>0</v>
      </c>
    </row>
    <row r="23" spans="10:13" x14ac:dyDescent="0.2">
      <c r="J23" s="29" t="s">
        <v>146</v>
      </c>
      <c r="K23" s="9">
        <v>1</v>
      </c>
      <c r="L23" s="11">
        <v>0</v>
      </c>
      <c r="M23" s="73">
        <f>Tabella6515[[#This Row],['# GUASTI CON FERMO]]/Tabella6515[[#This Row],['# GUASTI]]</f>
        <v>0</v>
      </c>
    </row>
    <row r="24" spans="10:13" x14ac:dyDescent="0.2">
      <c r="J24" s="55" t="s">
        <v>144</v>
      </c>
      <c r="K24" s="39">
        <v>16</v>
      </c>
      <c r="L24" s="30">
        <v>0</v>
      </c>
      <c r="M24" s="73">
        <f>Tabella6515[[#This Row],['# GUASTI CON FERMO]]/Tabella6515[[#This Row],['# GUASTI]]</f>
        <v>0</v>
      </c>
    </row>
    <row r="25" spans="10:13" x14ac:dyDescent="0.2">
      <c r="J25" s="54"/>
      <c r="K25" s="7"/>
      <c r="L25" s="2"/>
    </row>
    <row r="26" spans="10:13" x14ac:dyDescent="0.2">
      <c r="J26" s="54"/>
      <c r="K26" s="7"/>
      <c r="L26" s="2"/>
    </row>
    <row r="27" spans="10:13" x14ac:dyDescent="0.2">
      <c r="J27" s="54"/>
      <c r="K27" s="7"/>
      <c r="L27" s="2"/>
    </row>
    <row r="28" spans="10:13" x14ac:dyDescent="0.2">
      <c r="J28" s="54"/>
      <c r="K28" s="7"/>
      <c r="L28" s="2"/>
    </row>
    <row r="29" spans="10:13" x14ac:dyDescent="0.2">
      <c r="J29" s="54"/>
      <c r="K29" s="7"/>
      <c r="L29" s="2"/>
    </row>
    <row r="30" spans="10:13" x14ac:dyDescent="0.2">
      <c r="J30" s="54"/>
      <c r="K30" s="7"/>
      <c r="L30" s="2"/>
    </row>
    <row r="31" spans="10:13" x14ac:dyDescent="0.2">
      <c r="J31" s="54"/>
      <c r="K31" s="7"/>
      <c r="L31" s="2"/>
    </row>
    <row r="32" spans="10:13" x14ac:dyDescent="0.2">
      <c r="J32" s="54"/>
      <c r="K32" s="7"/>
      <c r="L32" s="2"/>
    </row>
    <row r="33" spans="10:12" x14ac:dyDescent="0.2">
      <c r="J33" s="54"/>
      <c r="K33" s="7"/>
      <c r="L33" s="2"/>
    </row>
    <row r="34" spans="10:12" x14ac:dyDescent="0.2">
      <c r="J34" s="54"/>
      <c r="K34" s="7"/>
      <c r="L34" s="2"/>
    </row>
    <row r="35" spans="10:12" x14ac:dyDescent="0.2">
      <c r="J35" s="54"/>
      <c r="K35" s="7"/>
      <c r="L35" s="2"/>
    </row>
    <row r="36" spans="10:12" x14ac:dyDescent="0.2">
      <c r="J36" s="54"/>
      <c r="K36" s="7"/>
      <c r="L36" s="2"/>
    </row>
    <row r="37" spans="10:12" x14ac:dyDescent="0.2">
      <c r="J37" s="54"/>
      <c r="K37" s="7"/>
      <c r="L37" s="2"/>
    </row>
    <row r="38" spans="10:12" x14ac:dyDescent="0.2">
      <c r="J38" s="54"/>
      <c r="K38" s="7"/>
      <c r="L38" s="2"/>
    </row>
    <row r="39" spans="10:12" x14ac:dyDescent="0.2">
      <c r="J39" s="54"/>
      <c r="K39" s="7"/>
      <c r="L39" s="2"/>
    </row>
    <row r="40" spans="10:12" x14ac:dyDescent="0.2">
      <c r="J40" s="54"/>
      <c r="K40" s="7"/>
      <c r="L40" s="2"/>
    </row>
    <row r="41" spans="10:12" x14ac:dyDescent="0.2">
      <c r="J41" s="54"/>
      <c r="K41" s="7"/>
      <c r="L41" s="2"/>
    </row>
    <row r="42" spans="10:12" x14ac:dyDescent="0.2">
      <c r="J42" s="54"/>
      <c r="K42" s="7"/>
      <c r="L42" s="2"/>
    </row>
    <row r="43" spans="10:12" x14ac:dyDescent="0.2">
      <c r="J43" s="54"/>
      <c r="K43" s="7"/>
      <c r="L43" s="2"/>
    </row>
    <row r="44" spans="10:12" x14ac:dyDescent="0.2">
      <c r="J44" s="54"/>
      <c r="K44" s="7"/>
      <c r="L44" s="2"/>
    </row>
    <row r="45" spans="10:12" x14ac:dyDescent="0.2">
      <c r="J45" s="54"/>
      <c r="K45" s="7"/>
      <c r="L45" s="2"/>
    </row>
    <row r="46" spans="10:12" x14ac:dyDescent="0.2">
      <c r="J46" s="54"/>
      <c r="K46" s="7"/>
      <c r="L46" s="2"/>
    </row>
    <row r="47" spans="10:12" x14ac:dyDescent="0.2">
      <c r="J47" s="54"/>
      <c r="K47" s="7"/>
      <c r="L47" s="2"/>
    </row>
    <row r="48" spans="10:12" x14ac:dyDescent="0.2">
      <c r="J48" s="54"/>
      <c r="K48" s="7"/>
      <c r="L48" s="2"/>
    </row>
    <row r="49" spans="10:12" x14ac:dyDescent="0.2">
      <c r="K49" s="7"/>
      <c r="L49" s="2"/>
    </row>
    <row r="50" spans="10:12" x14ac:dyDescent="0.2">
      <c r="J50" s="54"/>
      <c r="K50" s="7"/>
      <c r="L50" s="2"/>
    </row>
    <row r="51" spans="10:12" x14ac:dyDescent="0.2">
      <c r="J51" s="54"/>
      <c r="K51" s="7"/>
      <c r="L51" s="2"/>
    </row>
    <row r="52" spans="10:12" x14ac:dyDescent="0.2">
      <c r="J52" s="54"/>
      <c r="K52" s="7"/>
      <c r="L52" s="2"/>
    </row>
    <row r="53" spans="10:12" x14ac:dyDescent="0.2">
      <c r="J53" s="54"/>
      <c r="K53" s="7"/>
      <c r="L53" s="2"/>
    </row>
    <row r="54" spans="10:12" x14ac:dyDescent="0.2">
      <c r="J54" s="54"/>
      <c r="K54" s="7"/>
      <c r="L54" s="2"/>
    </row>
    <row r="55" spans="10:12" x14ac:dyDescent="0.2">
      <c r="J55" s="54"/>
      <c r="K55" s="7"/>
      <c r="L55" s="2"/>
    </row>
    <row r="56" spans="10:12" x14ac:dyDescent="0.2">
      <c r="J56" s="54"/>
      <c r="K56" s="7"/>
      <c r="L56" s="2"/>
    </row>
    <row r="57" spans="10:12" x14ac:dyDescent="0.2">
      <c r="J57" s="54"/>
      <c r="K57" s="7"/>
      <c r="L57" s="2"/>
    </row>
    <row r="58" spans="10:12" x14ac:dyDescent="0.2">
      <c r="J58" s="54"/>
      <c r="K58" s="7"/>
      <c r="L58" s="2"/>
    </row>
    <row r="59" spans="10:12" x14ac:dyDescent="0.2">
      <c r="J59" s="54"/>
      <c r="K59" s="7"/>
      <c r="L59" s="2"/>
    </row>
    <row r="60" spans="10:12" x14ac:dyDescent="0.2">
      <c r="J60" s="54"/>
      <c r="K60" s="7"/>
      <c r="L60" s="2"/>
    </row>
    <row r="61" spans="10:12" x14ac:dyDescent="0.2">
      <c r="J61" s="54"/>
      <c r="K61" s="7"/>
      <c r="L61" s="2"/>
    </row>
    <row r="62" spans="10:12" x14ac:dyDescent="0.2">
      <c r="J62" s="54"/>
      <c r="K62" s="7"/>
      <c r="L62" s="2"/>
    </row>
    <row r="63" spans="10:12" x14ac:dyDescent="0.2">
      <c r="J63" s="54"/>
      <c r="K63" s="7"/>
      <c r="L63" s="2"/>
    </row>
    <row r="64" spans="10:12" x14ac:dyDescent="0.2">
      <c r="J64" s="54"/>
      <c r="K64" s="7"/>
      <c r="L64" s="2"/>
    </row>
    <row r="65" spans="10:12" x14ac:dyDescent="0.2">
      <c r="J65" s="54"/>
      <c r="K65" s="7"/>
      <c r="L65" s="2"/>
    </row>
    <row r="66" spans="10:12" x14ac:dyDescent="0.2">
      <c r="J66" s="54"/>
      <c r="K66" s="7"/>
      <c r="L66" s="2"/>
    </row>
    <row r="67" spans="10:12" x14ac:dyDescent="0.2">
      <c r="J67" s="54"/>
      <c r="K67" s="7"/>
      <c r="L67" s="2"/>
    </row>
    <row r="68" spans="10:12" x14ac:dyDescent="0.2">
      <c r="J68" s="54"/>
      <c r="K68" s="7"/>
      <c r="L68" s="2"/>
    </row>
  </sheetData>
  <pageMargins left="0.7" right="0.7" top="0.75" bottom="0.75" header="0.3" footer="0.3"/>
  <pageSetup paperSize="9" orientation="portrait" r:id="rId1"/>
  <headerFooter>
    <oddFooter>&amp;C&amp;1#&amp;"Calibri"&amp;10&amp;K000000Barilla Property - Internal Use Only</oddFooter>
  </headerFooter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Grafici IMPAST.</vt:lpstr>
      <vt:lpstr>Grafici FORMAT.</vt:lpstr>
      <vt:lpstr>Foglio1</vt:lpstr>
      <vt:lpstr>Grafici COTTURA</vt:lpstr>
      <vt:lpstr>Grafici CONFEZ.</vt:lpstr>
      <vt:lpstr>Grafici INCASS.</vt:lpstr>
      <vt:lpstr>DATA TOTALI</vt:lpstr>
      <vt:lpstr>DATA IMPAST.</vt:lpstr>
      <vt:lpstr>DATA FORMAT</vt:lpstr>
      <vt:lpstr>DATA COTTURA</vt:lpstr>
      <vt:lpstr>DATA CONFEZ.</vt:lpstr>
      <vt:lpstr>DATA INCASS.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Mogni Alberto</dc:creator>
  <cp:lastModifiedBy>Microsoft Office User</cp:lastModifiedBy>
  <dcterms:created xsi:type="dcterms:W3CDTF">2023-05-04T15:24:44Z</dcterms:created>
  <dcterms:modified xsi:type="dcterms:W3CDTF">2023-08-07T09:20:30Z</dcterms:modified>
</cp:coreProperties>
</file>